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codeName="ThisWorkbook" defaultThemeVersion="124226"/>
  <mc:AlternateContent xmlns:mc="http://schemas.openxmlformats.org/markup-compatibility/2006">
    <mc:Choice Requires="x15">
      <x15ac:absPath xmlns:x15ac="http://schemas.microsoft.com/office/spreadsheetml/2010/11/ac" url="C:\Users\Koju\Downloads\"/>
    </mc:Choice>
  </mc:AlternateContent>
  <xr:revisionPtr revIDLastSave="0" documentId="13_ncr:1_{4701B863-B9D8-445D-A544-51DC9E94E8E6}" xr6:coauthVersionLast="47" xr6:coauthVersionMax="47" xr10:uidLastSave="{00000000-0000-0000-0000-000000000000}"/>
  <workbookProtection lockStructure="1"/>
  <bookViews>
    <workbookView xWindow="-120" yWindow="-120" windowWidth="29040" windowHeight="15840" xr2:uid="{00000000-000D-0000-FFFF-FFFF00000000}"/>
  </bookViews>
  <sheets>
    <sheet name="申込シート" sheetId="8" r:id="rId1"/>
    <sheet name="リストシート" sheetId="4" r:id="rId2"/>
    <sheet name="申込シート (見本)" sheetId="9" r:id="rId3"/>
  </sheets>
  <definedNames>
    <definedName name="_xlnm.Print_Titles" localSheetId="0">申込シート!$2:$2</definedName>
    <definedName name="_xlnm.Print_Titles" localSheetId="2">'申込シート (見本)'!$2:$2</definedName>
    <definedName name="団体名">リストシート!$B$5:$B$73</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7" i="8" l="1"/>
  <c r="E28" i="8"/>
  <c r="E29" i="8"/>
  <c r="E30" i="8"/>
  <c r="E31" i="8"/>
  <c r="E32" i="8"/>
  <c r="E27" i="8"/>
  <c r="E22" i="8"/>
  <c r="E23" i="8"/>
  <c r="E24" i="8"/>
  <c r="E25" i="8"/>
  <c r="E21" i="8"/>
  <c r="D169" i="8"/>
  <c r="D148" i="8"/>
  <c r="D143" i="8"/>
  <c r="D122" i="8"/>
  <c r="D117" i="8"/>
  <c r="D96" i="8"/>
  <c r="D91" i="8"/>
  <c r="D70" i="8"/>
  <c r="D63" i="8"/>
  <c r="D42" i="8"/>
  <c r="D37" i="9"/>
  <c r="C37" i="9"/>
  <c r="C35" i="9"/>
  <c r="D32" i="9"/>
  <c r="E32" i="9" s="1"/>
  <c r="D31" i="9"/>
  <c r="E31" i="9" s="1"/>
  <c r="D30" i="9"/>
  <c r="E30" i="9"/>
  <c r="D29" i="9"/>
  <c r="E29" i="9"/>
  <c r="D28" i="9"/>
  <c r="E28" i="9" s="1"/>
  <c r="D27" i="9"/>
  <c r="E27" i="9" s="1"/>
  <c r="D25" i="9"/>
  <c r="E25" i="9"/>
  <c r="D24" i="9"/>
  <c r="E24" i="9"/>
  <c r="D23" i="9"/>
  <c r="D22" i="9"/>
  <c r="D21" i="9"/>
  <c r="E21" i="9"/>
  <c r="D37" i="8"/>
  <c r="C37" i="8"/>
  <c r="E37" i="8" s="1"/>
  <c r="E38" i="8" s="1"/>
  <c r="E37" i="9" l="1"/>
  <c r="E22" i="9"/>
  <c r="E23" i="9"/>
  <c r="E38"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佐藤 光寿</author>
  </authors>
  <commentList>
    <comment ref="C7" authorId="0" shapeId="0" xr:uid="{00000000-0006-0000-0000-000001000000}">
      <text>
        <r>
          <rPr>
            <b/>
            <sz val="9"/>
            <color indexed="81"/>
            <rFont val="MS P ゴシック"/>
            <family val="3"/>
            <charset val="128"/>
          </rPr>
          <t xml:space="preserve">「リストシート」を参考に入力してください
</t>
        </r>
        <r>
          <rPr>
            <sz val="9"/>
            <color indexed="81"/>
            <rFont val="MS P ゴシック"/>
            <family val="3"/>
            <charset val="128"/>
          </rPr>
          <t xml:space="preserve">
</t>
        </r>
      </text>
    </comment>
    <comment ref="C11" authorId="0" shapeId="0" xr:uid="{00000000-0006-0000-0000-000002000000}">
      <text>
        <r>
          <rPr>
            <b/>
            <sz val="9"/>
            <color indexed="81"/>
            <rFont val="MS P ゴシック"/>
            <family val="3"/>
            <charset val="128"/>
          </rPr>
          <t xml:space="preserve">不明点の確認のため連絡することがあります
電話番号については日中連絡がとれる番号を入力してください
</t>
        </r>
      </text>
    </comment>
    <comment ref="D14" authorId="0" shapeId="0" xr:uid="{00000000-0006-0000-0000-000003000000}">
      <text>
        <r>
          <rPr>
            <b/>
            <sz val="9"/>
            <color indexed="81"/>
            <rFont val="MS P ゴシック"/>
            <family val="3"/>
            <charset val="128"/>
          </rPr>
          <t>オーダー表を1枚800円で製作します
希望する団体は「○」を入力してください</t>
        </r>
      </text>
    </comment>
    <comment ref="I65" authorId="0" shapeId="0" xr:uid="{00000000-0006-0000-0000-000005000000}">
      <text>
        <r>
          <rPr>
            <b/>
            <sz val="9"/>
            <color indexed="81"/>
            <rFont val="MS P ゴシック"/>
            <family val="3"/>
            <charset val="128"/>
          </rPr>
          <t xml:space="preserve">団体戦にも出場する選手は空欄、団体戦に出場せず個人戦だけ出場する選手は「○」を入力してください
</t>
        </r>
      </text>
    </comment>
    <comment ref="I66" authorId="0" shapeId="0" xr:uid="{00000000-0006-0000-0000-000006000000}">
      <text>
        <r>
          <rPr>
            <b/>
            <sz val="9"/>
            <color indexed="81"/>
            <rFont val="MS P ゴシック"/>
            <family val="3"/>
            <charset val="128"/>
          </rPr>
          <t xml:space="preserve">団体戦にも出場する選手は空欄、団体戦に出場せず個人戦だけ出場する選手は「○」を入力してください
</t>
        </r>
      </text>
    </comment>
    <comment ref="I67" authorId="0" shapeId="0" xr:uid="{00000000-0006-0000-0000-000007000000}">
      <text>
        <r>
          <rPr>
            <b/>
            <sz val="9"/>
            <color indexed="81"/>
            <rFont val="MS P ゴシック"/>
            <family val="3"/>
            <charset val="128"/>
          </rPr>
          <t xml:space="preserve">団体戦にも出場する選手は空欄、団体戦に出場せず個人戦だけ出場する選手は「○」を入力してください
</t>
        </r>
      </text>
    </comment>
    <comment ref="I68" authorId="0" shapeId="0" xr:uid="{00000000-0006-0000-0000-000008000000}">
      <text>
        <r>
          <rPr>
            <b/>
            <sz val="9"/>
            <color indexed="81"/>
            <rFont val="MS P ゴシック"/>
            <family val="3"/>
            <charset val="128"/>
          </rPr>
          <t xml:space="preserve">団体戦にも出場する選手は空欄、団体戦に出場せず個人戦だけ出場する選手は「○」を入力してください
</t>
        </r>
      </text>
    </comment>
    <comment ref="H93" authorId="0" shapeId="0" xr:uid="{00000000-0006-0000-0000-000009000000}">
      <text>
        <r>
          <rPr>
            <b/>
            <sz val="9"/>
            <color indexed="81"/>
            <rFont val="MS P ゴシック"/>
            <family val="3"/>
            <charset val="128"/>
          </rPr>
          <t xml:space="preserve">団体戦にも出場する選手は空欄、団体戦に出場せず個人戦だけ出場する選手は「○」を入力してください
</t>
        </r>
      </text>
    </comment>
    <comment ref="H94" authorId="0" shapeId="0" xr:uid="{00000000-0006-0000-0000-00000A000000}">
      <text>
        <r>
          <rPr>
            <b/>
            <sz val="9"/>
            <color indexed="81"/>
            <rFont val="MS P ゴシック"/>
            <family val="3"/>
            <charset val="128"/>
          </rPr>
          <t xml:space="preserve">団体戦にも出場する選手は空欄、団体戦に出場せず個人戦だけ出場する選手は「○」を入力してください
</t>
        </r>
      </text>
    </comment>
    <comment ref="H119" authorId="0" shapeId="0" xr:uid="{00000000-0006-0000-0000-00000B000000}">
      <text>
        <r>
          <rPr>
            <b/>
            <sz val="9"/>
            <color indexed="81"/>
            <rFont val="MS P ゴシック"/>
            <family val="3"/>
            <charset val="128"/>
          </rPr>
          <t xml:space="preserve">団体戦にも出場する選手は空欄、団体戦に出場せず個人戦だけ出場する選手は「○」を入力してください
</t>
        </r>
      </text>
    </comment>
    <comment ref="H120" authorId="0" shapeId="0" xr:uid="{00000000-0006-0000-0000-00000C000000}">
      <text>
        <r>
          <rPr>
            <b/>
            <sz val="9"/>
            <color indexed="81"/>
            <rFont val="MS P ゴシック"/>
            <family val="3"/>
            <charset val="128"/>
          </rPr>
          <t xml:space="preserve">団体戦にも出場する選手は空欄、団体戦に出場せず個人戦だけ出場する選手は「○」を入力してください
</t>
        </r>
      </text>
    </comment>
    <comment ref="H145" authorId="0" shapeId="0" xr:uid="{00000000-0006-0000-0000-00000D000000}">
      <text>
        <r>
          <rPr>
            <b/>
            <sz val="9"/>
            <color indexed="81"/>
            <rFont val="MS P ゴシック"/>
            <family val="3"/>
            <charset val="128"/>
          </rPr>
          <t xml:space="preserve">団体戦にも出場する選手は空欄、団体戦に出場せず個人戦だけ出場する選手は「○」を入力してください
</t>
        </r>
      </text>
    </comment>
    <comment ref="H146" authorId="0" shapeId="0" xr:uid="{00000000-0006-0000-0000-00000E000000}">
      <text>
        <r>
          <rPr>
            <b/>
            <sz val="9"/>
            <color indexed="81"/>
            <rFont val="MS P ゴシック"/>
            <family val="3"/>
            <charset val="128"/>
          </rPr>
          <t xml:space="preserve">団体戦にも出場する選手は空欄、団体戦に出場せず個人戦だけ出場する選手は「○」を入力してください
</t>
        </r>
      </text>
    </comment>
    <comment ref="H171" authorId="0" shapeId="0" xr:uid="{00000000-0006-0000-0000-00000F000000}">
      <text>
        <r>
          <rPr>
            <b/>
            <sz val="9"/>
            <color indexed="81"/>
            <rFont val="MS P ゴシック"/>
            <family val="3"/>
            <charset val="128"/>
          </rPr>
          <t xml:space="preserve">団体戦にも出場する選手は空欄、団体戦に出場せず個人戦だけ出場する選手は「○」を入力してください
</t>
        </r>
      </text>
    </comment>
    <comment ref="H172" authorId="0" shapeId="0" xr:uid="{00000000-0006-0000-0000-000010000000}">
      <text>
        <r>
          <rPr>
            <b/>
            <sz val="9"/>
            <color indexed="81"/>
            <rFont val="MS P ゴシック"/>
            <family val="3"/>
            <charset val="128"/>
          </rPr>
          <t xml:space="preserve">団体戦にも出場する選手は空欄、団体戦に出場せず個人戦だけ出場する選手は「○」を入力してください
</t>
        </r>
      </text>
    </comment>
  </commentList>
</comments>
</file>

<file path=xl/sharedStrings.xml><?xml version="1.0" encoding="utf-8"?>
<sst xmlns="http://schemas.openxmlformats.org/spreadsheetml/2006/main" count="842" uniqueCount="262">
  <si>
    <t>20210808</t>
    <phoneticPr fontId="1"/>
  </si>
  <si>
    <t>コンピュータ処理用様式</t>
    <rPh sb="6" eb="8">
      <t>ショリ</t>
    </rPh>
    <rPh sb="8" eb="9">
      <t>ヨウ</t>
    </rPh>
    <rPh sb="9" eb="11">
      <t>ヨウシキ</t>
    </rPh>
    <phoneticPr fontId="1"/>
  </si>
  <si>
    <t>このシートはコンピュータ処理をするための様式です。以下の罫線枠内に必要事項を入力してファイルを送信してください。</t>
    <rPh sb="12" eb="14">
      <t>ショリ</t>
    </rPh>
    <rPh sb="20" eb="22">
      <t>ヨウシキ</t>
    </rPh>
    <rPh sb="25" eb="27">
      <t>イカ</t>
    </rPh>
    <rPh sb="28" eb="30">
      <t>ケイセン</t>
    </rPh>
    <rPh sb="30" eb="32">
      <t>ワクナイ</t>
    </rPh>
    <rPh sb="33" eb="35">
      <t>ヒツヨウ</t>
    </rPh>
    <rPh sb="35" eb="37">
      <t>ジコウ</t>
    </rPh>
    <rPh sb="38" eb="40">
      <t>ニュウリョク</t>
    </rPh>
    <rPh sb="47" eb="49">
      <t>ソウシン</t>
    </rPh>
    <phoneticPr fontId="1"/>
  </si>
  <si>
    <t>【基本情報】</t>
    <rPh sb="1" eb="3">
      <t>キホン</t>
    </rPh>
    <rPh sb="3" eb="5">
      <t>ジョウホウ</t>
    </rPh>
    <phoneticPr fontId="1"/>
  </si>
  <si>
    <t>申込団体名</t>
    <rPh sb="0" eb="2">
      <t>モウシコミ</t>
    </rPh>
    <rPh sb="2" eb="4">
      <t>ダンタイ</t>
    </rPh>
    <rPh sb="4" eb="5">
      <t>メイ</t>
    </rPh>
    <phoneticPr fontId="1"/>
  </si>
  <si>
    <t>申込責任者</t>
    <rPh sb="0" eb="2">
      <t>モウシコミ</t>
    </rPh>
    <rPh sb="2" eb="5">
      <t>セキニンシャ</t>
    </rPh>
    <phoneticPr fontId="1"/>
  </si>
  <si>
    <t>　氏名</t>
    <rPh sb="1" eb="3">
      <t>シメイ</t>
    </rPh>
    <phoneticPr fontId="1"/>
  </si>
  <si>
    <t>　住所</t>
    <rPh sb="1" eb="3">
      <t>ジュウショ</t>
    </rPh>
    <phoneticPr fontId="1"/>
  </si>
  <si>
    <t>　電話番号</t>
    <rPh sb="1" eb="3">
      <t>デンワ</t>
    </rPh>
    <rPh sb="3" eb="5">
      <t>バンゴウ</t>
    </rPh>
    <phoneticPr fontId="1"/>
  </si>
  <si>
    <t>　e-mail</t>
    <phoneticPr fontId="1"/>
  </si>
  <si>
    <t>オーダー表の作成を希望する</t>
    <rPh sb="4" eb="5">
      <t>ヒョウ</t>
    </rPh>
    <rPh sb="6" eb="8">
      <t>サクセイ</t>
    </rPh>
    <rPh sb="9" eb="11">
      <t>キボウ</t>
    </rPh>
    <phoneticPr fontId="1"/>
  </si>
  <si>
    <t>帯同審判氏名</t>
    <rPh sb="0" eb="2">
      <t>タイドウ</t>
    </rPh>
    <rPh sb="2" eb="4">
      <t>シンパン</t>
    </rPh>
    <rPh sb="4" eb="6">
      <t>シメイ</t>
    </rPh>
    <phoneticPr fontId="1"/>
  </si>
  <si>
    <t>段位</t>
    <rPh sb="0" eb="2">
      <t>ダンイ</t>
    </rPh>
    <phoneticPr fontId="1"/>
  </si>
  <si>
    <t>【参加料計算式】</t>
    <rPh sb="1" eb="3">
      <t>サンカ</t>
    </rPh>
    <rPh sb="3" eb="4">
      <t>リョウ</t>
    </rPh>
    <rPh sb="4" eb="6">
      <t>ケイサン</t>
    </rPh>
    <rPh sb="6" eb="7">
      <t>シキ</t>
    </rPh>
    <phoneticPr fontId="1"/>
  </si>
  <si>
    <t>１．団体戦・参加チーム数を入力する</t>
    <rPh sb="2" eb="4">
      <t>ダンタイ</t>
    </rPh>
    <rPh sb="4" eb="5">
      <t>セン</t>
    </rPh>
    <rPh sb="6" eb="8">
      <t>サンカ</t>
    </rPh>
    <rPh sb="11" eb="12">
      <t>スウ</t>
    </rPh>
    <rPh sb="13" eb="15">
      <t>ニュウリョク</t>
    </rPh>
    <phoneticPr fontId="1"/>
  </si>
  <si>
    <t>小学生</t>
    <rPh sb="0" eb="2">
      <t>ショウガク</t>
    </rPh>
    <rPh sb="2" eb="3">
      <t>セイ</t>
    </rPh>
    <phoneticPr fontId="1"/>
  </si>
  <si>
    <t>中学生男子</t>
    <rPh sb="0" eb="2">
      <t>チュウガク</t>
    </rPh>
    <rPh sb="2" eb="3">
      <t>セイ</t>
    </rPh>
    <rPh sb="3" eb="5">
      <t>ダンシ</t>
    </rPh>
    <phoneticPr fontId="1"/>
  </si>
  <si>
    <t>中学生女子</t>
    <rPh sb="0" eb="2">
      <t>チュウガク</t>
    </rPh>
    <rPh sb="2" eb="3">
      <t>セイ</t>
    </rPh>
    <rPh sb="3" eb="5">
      <t>ジョシ</t>
    </rPh>
    <phoneticPr fontId="1"/>
  </si>
  <si>
    <t>高校生男子</t>
    <rPh sb="0" eb="2">
      <t>コウコウ</t>
    </rPh>
    <rPh sb="2" eb="3">
      <t>セイ</t>
    </rPh>
    <rPh sb="3" eb="5">
      <t>ダンシ</t>
    </rPh>
    <phoneticPr fontId="1"/>
  </si>
  <si>
    <t>高校生女子</t>
    <rPh sb="0" eb="2">
      <t>コウコウ</t>
    </rPh>
    <rPh sb="2" eb="3">
      <t>セイ</t>
    </rPh>
    <rPh sb="3" eb="5">
      <t>ジョシ</t>
    </rPh>
    <phoneticPr fontId="1"/>
  </si>
  <si>
    <t>２．個人戦のみ参加者数を入力する</t>
    <rPh sb="2" eb="4">
      <t>コジン</t>
    </rPh>
    <rPh sb="4" eb="5">
      <t>セン</t>
    </rPh>
    <rPh sb="7" eb="10">
      <t>サンカシャ</t>
    </rPh>
    <rPh sb="10" eb="11">
      <t>スウ</t>
    </rPh>
    <rPh sb="12" eb="14">
      <t>ニュウリョク</t>
    </rPh>
    <phoneticPr fontId="1"/>
  </si>
  <si>
    <t>小４以下</t>
    <rPh sb="0" eb="1">
      <t>ショウ</t>
    </rPh>
    <rPh sb="2" eb="4">
      <t>イカ</t>
    </rPh>
    <phoneticPr fontId="1"/>
  </si>
  <si>
    <t>小５以上</t>
    <rPh sb="0" eb="1">
      <t>ショウ</t>
    </rPh>
    <rPh sb="2" eb="4">
      <t>イジョウ</t>
    </rPh>
    <phoneticPr fontId="1"/>
  </si>
  <si>
    <t>４．オーダー表作成</t>
    <rPh sb="6" eb="7">
      <t>ヒョウ</t>
    </rPh>
    <rPh sb="7" eb="9">
      <t>サクセイ</t>
    </rPh>
    <phoneticPr fontId="1"/>
  </si>
  <si>
    <t>振込み金額</t>
    <rPh sb="0" eb="2">
      <t>フリコ</t>
    </rPh>
    <rPh sb="3" eb="5">
      <t>キンガク</t>
    </rPh>
    <phoneticPr fontId="1"/>
  </si>
  <si>
    <t>【選手情報】</t>
    <rPh sb="1" eb="3">
      <t>センシュ</t>
    </rPh>
    <rPh sb="3" eb="5">
      <t>ジョウホウ</t>
    </rPh>
    <phoneticPr fontId="1"/>
  </si>
  <si>
    <t>部門</t>
    <rPh sb="0" eb="2">
      <t>ブモン</t>
    </rPh>
    <phoneticPr fontId="1"/>
  </si>
  <si>
    <t>小学生団体</t>
    <rPh sb="0" eb="3">
      <t>ショウガクセイ</t>
    </rPh>
    <rPh sb="3" eb="5">
      <t>ダンタイ</t>
    </rPh>
    <phoneticPr fontId="1"/>
  </si>
  <si>
    <t>A</t>
    <phoneticPr fontId="1"/>
  </si>
  <si>
    <t>チーム名</t>
    <rPh sb="3" eb="4">
      <t>メイ</t>
    </rPh>
    <phoneticPr fontId="1"/>
  </si>
  <si>
    <t>姓</t>
    <rPh sb="0" eb="1">
      <t>セイ</t>
    </rPh>
    <phoneticPr fontId="1"/>
  </si>
  <si>
    <t>名</t>
    <rPh sb="0" eb="1">
      <t>メイ</t>
    </rPh>
    <phoneticPr fontId="1"/>
  </si>
  <si>
    <t>フリガナ・姓</t>
  </si>
  <si>
    <t>フリガナ・名</t>
  </si>
  <si>
    <t>学年</t>
    <rPh sb="0" eb="2">
      <t>ガクネン</t>
    </rPh>
    <phoneticPr fontId="1"/>
  </si>
  <si>
    <t>性別</t>
    <rPh sb="0" eb="2">
      <t>セイベツ</t>
    </rPh>
    <phoneticPr fontId="1"/>
  </si>
  <si>
    <t>監督</t>
    <rPh sb="0" eb="2">
      <t>カントク</t>
    </rPh>
    <phoneticPr fontId="1"/>
  </si>
  <si>
    <t>先鋒</t>
    <rPh sb="0" eb="2">
      <t>センポウ</t>
    </rPh>
    <phoneticPr fontId="1"/>
  </si>
  <si>
    <t>次鋒</t>
    <rPh sb="0" eb="2">
      <t>ジホウ</t>
    </rPh>
    <phoneticPr fontId="1"/>
  </si>
  <si>
    <t>中堅</t>
    <rPh sb="0" eb="2">
      <t>チュウケン</t>
    </rPh>
    <phoneticPr fontId="1"/>
  </si>
  <si>
    <t>副将</t>
    <rPh sb="0" eb="2">
      <t>フクショウ</t>
    </rPh>
    <phoneticPr fontId="1"/>
  </si>
  <si>
    <t>大将</t>
    <rPh sb="0" eb="2">
      <t>タイショウ</t>
    </rPh>
    <phoneticPr fontId="1"/>
  </si>
  <si>
    <t>補員</t>
    <rPh sb="0" eb="1">
      <t>ホ</t>
    </rPh>
    <rPh sb="1" eb="2">
      <t>イン</t>
    </rPh>
    <phoneticPr fontId="1"/>
  </si>
  <si>
    <t>B</t>
    <phoneticPr fontId="1"/>
  </si>
  <si>
    <t>小学生個人</t>
    <rPh sb="0" eb="3">
      <t>ショウガクセイ</t>
    </rPh>
    <rPh sb="3" eb="5">
      <t>コジン</t>
    </rPh>
    <phoneticPr fontId="1"/>
  </si>
  <si>
    <t>フリガナ・姓</t>
    <phoneticPr fontId="1"/>
  </si>
  <si>
    <t>フリガナ・名</t>
    <phoneticPr fontId="1"/>
  </si>
  <si>
    <t>個人戦のみ</t>
    <rPh sb="0" eb="2">
      <t>コジン</t>
    </rPh>
    <rPh sb="2" eb="3">
      <t>セン</t>
    </rPh>
    <phoneticPr fontId="1"/>
  </si>
  <si>
    <t>４年生以下</t>
    <rPh sb="1" eb="3">
      <t>ネンセイ</t>
    </rPh>
    <rPh sb="3" eb="5">
      <t>イカ</t>
    </rPh>
    <phoneticPr fontId="1"/>
  </si>
  <si>
    <t>５年生以上</t>
    <rPh sb="1" eb="3">
      <t>ネンセイ</t>
    </rPh>
    <rPh sb="3" eb="5">
      <t>イジョウ</t>
    </rPh>
    <phoneticPr fontId="1"/>
  </si>
  <si>
    <t>中学生男子団体</t>
    <rPh sb="0" eb="2">
      <t>チュウガク</t>
    </rPh>
    <rPh sb="2" eb="3">
      <t>セイ</t>
    </rPh>
    <rPh sb="3" eb="5">
      <t>ダンシ</t>
    </rPh>
    <rPh sb="5" eb="7">
      <t>ダンタイ</t>
    </rPh>
    <phoneticPr fontId="1"/>
  </si>
  <si>
    <t>中学生男子個人</t>
    <rPh sb="0" eb="2">
      <t>チュウガク</t>
    </rPh>
    <rPh sb="2" eb="3">
      <t>セイ</t>
    </rPh>
    <rPh sb="3" eb="5">
      <t>ダンシ</t>
    </rPh>
    <rPh sb="5" eb="7">
      <t>コジン</t>
    </rPh>
    <phoneticPr fontId="1"/>
  </si>
  <si>
    <t>中学生女子団体</t>
    <rPh sb="0" eb="2">
      <t>チュウガク</t>
    </rPh>
    <rPh sb="2" eb="3">
      <t>セイ</t>
    </rPh>
    <rPh sb="3" eb="5">
      <t>ジョシ</t>
    </rPh>
    <rPh sb="5" eb="7">
      <t>ダンタイ</t>
    </rPh>
    <phoneticPr fontId="1"/>
  </si>
  <si>
    <t>中学生女子個人</t>
    <rPh sb="0" eb="2">
      <t>チュウガク</t>
    </rPh>
    <rPh sb="2" eb="3">
      <t>セイ</t>
    </rPh>
    <rPh sb="3" eb="5">
      <t>ジョシ</t>
    </rPh>
    <rPh sb="5" eb="7">
      <t>コジン</t>
    </rPh>
    <phoneticPr fontId="1"/>
  </si>
  <si>
    <t>高校生男子団体</t>
    <rPh sb="0" eb="3">
      <t>コウコウセイ</t>
    </rPh>
    <rPh sb="3" eb="5">
      <t>ダンシ</t>
    </rPh>
    <rPh sb="5" eb="7">
      <t>ダンタイ</t>
    </rPh>
    <phoneticPr fontId="1"/>
  </si>
  <si>
    <t>高校生男子個人</t>
    <rPh sb="0" eb="3">
      <t>コウコウセイ</t>
    </rPh>
    <rPh sb="3" eb="5">
      <t>ダンシ</t>
    </rPh>
    <rPh sb="5" eb="7">
      <t>コジン</t>
    </rPh>
    <phoneticPr fontId="1"/>
  </si>
  <si>
    <t>高校生女子団体</t>
    <rPh sb="0" eb="2">
      <t>コウコウ</t>
    </rPh>
    <rPh sb="2" eb="3">
      <t>セイ</t>
    </rPh>
    <rPh sb="3" eb="5">
      <t>ジョシ</t>
    </rPh>
    <rPh sb="5" eb="7">
      <t>ダンタイ</t>
    </rPh>
    <phoneticPr fontId="1"/>
  </si>
  <si>
    <t>高校生女子個人</t>
    <rPh sb="0" eb="2">
      <t>コウコウ</t>
    </rPh>
    <rPh sb="2" eb="3">
      <t>セイ</t>
    </rPh>
    <rPh sb="3" eb="5">
      <t>ジョシ</t>
    </rPh>
    <rPh sb="5" eb="7">
      <t>コジン</t>
    </rPh>
    <phoneticPr fontId="1"/>
  </si>
  <si>
    <t>リストシート</t>
    <phoneticPr fontId="1"/>
  </si>
  <si>
    <t>このシートは昨年の参加団体名の一覧です。団体名、チーム名を入力する際の参考にしてください。</t>
    <rPh sb="6" eb="8">
      <t>サクネン</t>
    </rPh>
    <rPh sb="9" eb="11">
      <t>サンカ</t>
    </rPh>
    <rPh sb="11" eb="13">
      <t>ダンタイ</t>
    </rPh>
    <rPh sb="13" eb="14">
      <t>メイ</t>
    </rPh>
    <rPh sb="15" eb="17">
      <t>イチラン</t>
    </rPh>
    <rPh sb="20" eb="22">
      <t>ダンタイ</t>
    </rPh>
    <rPh sb="22" eb="23">
      <t>メイ</t>
    </rPh>
    <rPh sb="27" eb="28">
      <t>メイ</t>
    </rPh>
    <rPh sb="29" eb="31">
      <t>ニュウリョク</t>
    </rPh>
    <rPh sb="33" eb="34">
      <t>サイ</t>
    </rPh>
    <rPh sb="35" eb="37">
      <t>サンコウ</t>
    </rPh>
    <phoneticPr fontId="1"/>
  </si>
  <si>
    <t>No</t>
  </si>
  <si>
    <t>団体名</t>
    <rPh sb="0" eb="2">
      <t>ダンタイ</t>
    </rPh>
    <rPh sb="2" eb="3">
      <t>メイ</t>
    </rPh>
    <phoneticPr fontId="6"/>
  </si>
  <si>
    <t>ID</t>
  </si>
  <si>
    <t>赤石剣道スポーツ少年団</t>
    <rPh sb="0" eb="11">
      <t>アカイシケンドウスポーツショウネンダン</t>
    </rPh>
    <phoneticPr fontId="6"/>
  </si>
  <si>
    <t>A-01</t>
  </si>
  <si>
    <t>飯岡研心剣道スポーツ少年団</t>
    <rPh sb="0" eb="13">
      <t>イイオカケンシンケンドウスポーツショウネンダン</t>
    </rPh>
    <phoneticPr fontId="6"/>
  </si>
  <si>
    <t>A-02</t>
  </si>
  <si>
    <t>観武会</t>
    <rPh sb="0" eb="3">
      <t>カンブカイ</t>
    </rPh>
    <phoneticPr fontId="6"/>
  </si>
  <si>
    <t>A-03</t>
  </si>
  <si>
    <t>雫石剣道スポーツ少年団</t>
    <rPh sb="0" eb="11">
      <t>シズクイシケンドウスポーツショウネンダン</t>
    </rPh>
    <phoneticPr fontId="6"/>
  </si>
  <si>
    <t>A-04</t>
  </si>
  <si>
    <t>城南剣道スポーツ少年団</t>
    <rPh sb="0" eb="2">
      <t>ジョウナン</t>
    </rPh>
    <rPh sb="2" eb="4">
      <t>ケンドウ</t>
    </rPh>
    <rPh sb="8" eb="11">
      <t>ショウネンダン</t>
    </rPh>
    <phoneticPr fontId="6"/>
  </si>
  <si>
    <t>A-05</t>
  </si>
  <si>
    <t>新明館橋市道場</t>
    <rPh sb="0" eb="7">
      <t>シンメイカンハシイチドウジョウ</t>
    </rPh>
    <phoneticPr fontId="6"/>
  </si>
  <si>
    <t>A-06</t>
  </si>
  <si>
    <t>厨川尚武館</t>
    <rPh sb="0" eb="5">
      <t>シンメイカンハシイチドウジョウクリヤガワショウブカン</t>
    </rPh>
    <phoneticPr fontId="6"/>
  </si>
  <si>
    <t>A-07</t>
  </si>
  <si>
    <t>盛岡剣道スポーツ少年団</t>
    <rPh sb="0" eb="11">
      <t>シンメイカンハシイチドウジョウモリオカケンドウスポーツショウネンダン</t>
    </rPh>
    <phoneticPr fontId="6"/>
  </si>
  <si>
    <t>A-08</t>
  </si>
  <si>
    <t>正修館</t>
    <rPh sb="0" eb="3">
      <t>セイシュウカン</t>
    </rPh>
    <phoneticPr fontId="6"/>
  </si>
  <si>
    <t>A-09</t>
  </si>
  <si>
    <t>滝沢剣道クラブ</t>
    <rPh sb="0" eb="7">
      <t>タキザワケンドウクラブ</t>
    </rPh>
    <phoneticPr fontId="6"/>
  </si>
  <si>
    <t>A-10</t>
  </si>
  <si>
    <t>滝沢剣道スポーツ少年団</t>
    <rPh sb="0" eb="2">
      <t>タキザワ</t>
    </rPh>
    <rPh sb="2" eb="4">
      <t>ケンドウ</t>
    </rPh>
    <rPh sb="8" eb="11">
      <t>ショウネンダン</t>
    </rPh>
    <phoneticPr fontId="6"/>
  </si>
  <si>
    <t>A-11</t>
  </si>
  <si>
    <t>中野剣道スポーツ少年団</t>
    <rPh sb="0" eb="11">
      <t>ナカノケンドウスポーツショウネンダン</t>
    </rPh>
    <phoneticPr fontId="6"/>
  </si>
  <si>
    <t>A-12</t>
  </si>
  <si>
    <t>沼宮内剣道少年団</t>
    <rPh sb="0" eb="3">
      <t>ヌマクナイ</t>
    </rPh>
    <rPh sb="3" eb="5">
      <t>ケンドウ</t>
    </rPh>
    <rPh sb="5" eb="8">
      <t>ショウネンダン</t>
    </rPh>
    <phoneticPr fontId="6"/>
  </si>
  <si>
    <t>A-13</t>
  </si>
  <si>
    <t>沼龍館道場</t>
    <rPh sb="0" eb="5">
      <t>ヌマクナイヌマリュウカンドウジョウ</t>
    </rPh>
    <phoneticPr fontId="6"/>
  </si>
  <si>
    <t>A-14</t>
  </si>
  <si>
    <t>八幡平市剣道スポーツ少年団</t>
    <rPh sb="0" eb="13">
      <t>ハチマンタイシケンドウスポーツショウネンダン</t>
    </rPh>
    <phoneticPr fontId="6"/>
  </si>
  <si>
    <t>A-15</t>
  </si>
  <si>
    <t>日詰少年剣友会</t>
    <rPh sb="0" eb="7">
      <t>ヒヅメショウネンケンユウカイ</t>
    </rPh>
    <phoneticPr fontId="6"/>
  </si>
  <si>
    <t>A-16</t>
  </si>
  <si>
    <t>不動会</t>
    <rPh sb="0" eb="3">
      <t>フドウカイ</t>
    </rPh>
    <phoneticPr fontId="6"/>
  </si>
  <si>
    <t>A-17</t>
  </si>
  <si>
    <t>南武会</t>
    <rPh sb="0" eb="3">
      <t>フドウカイナンブカイ</t>
    </rPh>
    <phoneticPr fontId="6"/>
  </si>
  <si>
    <t>A-18</t>
  </si>
  <si>
    <t>盛岡南部</t>
    <rPh sb="0" eb="4">
      <t>フドウカイモリオカナンブ</t>
    </rPh>
    <phoneticPr fontId="6"/>
  </si>
  <si>
    <t>A-19</t>
  </si>
  <si>
    <t>不動剣道スポーツ少年団</t>
    <rPh sb="0" eb="11">
      <t>フドウケンドウスポーツショウネンダン</t>
    </rPh>
    <phoneticPr fontId="6"/>
  </si>
  <si>
    <t>A-20</t>
  </si>
  <si>
    <t>見前剣道スポーツ少年団</t>
    <rPh sb="0" eb="11">
      <t>ミルマエケンドウスポーツショウネンダン</t>
    </rPh>
    <phoneticPr fontId="6"/>
  </si>
  <si>
    <t>A-21</t>
  </si>
  <si>
    <t>盛岡仙北剣道スポーツ少年団</t>
    <rPh sb="0" eb="2">
      <t>モリオカ</t>
    </rPh>
    <rPh sb="2" eb="4">
      <t>センボク</t>
    </rPh>
    <rPh sb="4" eb="6">
      <t>ケンドウ</t>
    </rPh>
    <rPh sb="10" eb="13">
      <t>ショウネンダン</t>
    </rPh>
    <phoneticPr fontId="6"/>
  </si>
  <si>
    <t>A-22</t>
  </si>
  <si>
    <t>仙鳳館</t>
    <rPh sb="0" eb="1">
      <t>ヤマト</t>
    </rPh>
    <rPh sb="1" eb="2">
      <t>オオトリ</t>
    </rPh>
    <rPh sb="2" eb="3">
      <t>カン</t>
    </rPh>
    <phoneticPr fontId="6"/>
  </si>
  <si>
    <t>A-23</t>
  </si>
  <si>
    <t>仙北剣道教室</t>
    <rPh sb="0" eb="2">
      <t>センボク</t>
    </rPh>
    <rPh sb="2" eb="4">
      <t>ケンドウ</t>
    </rPh>
    <rPh sb="4" eb="6">
      <t>キョウシツ</t>
    </rPh>
    <phoneticPr fontId="6"/>
  </si>
  <si>
    <t>A-24</t>
  </si>
  <si>
    <t>盛岡中央剣道スポーツ少年団</t>
    <rPh sb="0" eb="13">
      <t>モリオカチュウオウケンドウスポーツショウネンダン</t>
    </rPh>
    <phoneticPr fontId="6"/>
  </si>
  <si>
    <t>A-25</t>
  </si>
  <si>
    <t>盛岡西警察署もりにし剣道教室</t>
    <rPh sb="0" eb="2">
      <t>モリオカ</t>
    </rPh>
    <rPh sb="2" eb="3">
      <t>ニシ</t>
    </rPh>
    <rPh sb="3" eb="6">
      <t>ケイサツショ</t>
    </rPh>
    <rPh sb="6" eb="10">
      <t>モリニシ</t>
    </rPh>
    <rPh sb="10" eb="12">
      <t>ケンドウ</t>
    </rPh>
    <rPh sb="12" eb="14">
      <t>キョウシツ</t>
    </rPh>
    <phoneticPr fontId="6"/>
  </si>
  <si>
    <t>A-26</t>
  </si>
  <si>
    <t>山岸剣道スポーツ少年団</t>
    <rPh sb="0" eb="11">
      <t>ヤマギシケンドウスポーツショウネンダン</t>
    </rPh>
    <phoneticPr fontId="6"/>
  </si>
  <si>
    <t>A-27</t>
  </si>
  <si>
    <t>上田中学校</t>
    <rPh sb="0" eb="5">
      <t>ウエダチュウガッコウ</t>
    </rPh>
    <phoneticPr fontId="6"/>
  </si>
  <si>
    <t>B-01</t>
  </si>
  <si>
    <t>大宮中学校</t>
    <rPh sb="0" eb="5">
      <t>オオミヤチュウガッコウ</t>
    </rPh>
    <phoneticPr fontId="6"/>
  </si>
  <si>
    <t>B-02</t>
  </si>
  <si>
    <t>河南中学校</t>
    <rPh sb="0" eb="5">
      <t>カナンチュウガッコウ</t>
    </rPh>
    <phoneticPr fontId="6"/>
  </si>
  <si>
    <t>B-03</t>
  </si>
  <si>
    <t>厨川中学校</t>
    <rPh sb="0" eb="5">
      <t>クリヤガワチュウガッコウ</t>
    </rPh>
    <phoneticPr fontId="6"/>
  </si>
  <si>
    <t>B-04</t>
  </si>
  <si>
    <t>志青館</t>
    <rPh sb="0" eb="3">
      <t>クリヤガワチュウガッコウシセイカン</t>
    </rPh>
    <phoneticPr fontId="6"/>
  </si>
  <si>
    <t>B-05</t>
  </si>
  <si>
    <t>黒石野中学校</t>
    <rPh sb="0" eb="6">
      <t>クロイシノチュウガッコウ</t>
    </rPh>
    <phoneticPr fontId="6"/>
  </si>
  <si>
    <t>B-06</t>
  </si>
  <si>
    <t>青峰館</t>
    <rPh sb="0" eb="3">
      <t>クロイシノチュウガッコウｙセイホウカン</t>
    </rPh>
    <phoneticPr fontId="6"/>
  </si>
  <si>
    <t>B-07</t>
  </si>
  <si>
    <t>雫石中学校</t>
    <rPh sb="0" eb="5">
      <t>シズクイシチュウガッコウ</t>
    </rPh>
    <phoneticPr fontId="6"/>
  </si>
  <si>
    <t>B-08</t>
  </si>
  <si>
    <t>下橋中学校</t>
    <rPh sb="0" eb="5">
      <t>シモノハシチュウガッコウ</t>
    </rPh>
    <phoneticPr fontId="6"/>
  </si>
  <si>
    <t>B-09</t>
  </si>
  <si>
    <t>琢新館</t>
    <rPh sb="0" eb="1">
      <t>タク</t>
    </rPh>
    <rPh sb="1" eb="2">
      <t>シン</t>
    </rPh>
    <rPh sb="2" eb="3">
      <t>カン</t>
    </rPh>
    <phoneticPr fontId="1"/>
  </si>
  <si>
    <t>B-10</t>
  </si>
  <si>
    <t>城西中学校</t>
    <rPh sb="0" eb="1">
      <t>ジョウ</t>
    </rPh>
    <rPh sb="1" eb="2">
      <t>セイ</t>
    </rPh>
    <phoneticPr fontId="6"/>
  </si>
  <si>
    <t>B-11</t>
  </si>
  <si>
    <t>紫波第一中学校</t>
    <rPh sb="0" eb="2">
      <t>シワ</t>
    </rPh>
    <rPh sb="2" eb="4">
      <t>ダイイチ</t>
    </rPh>
    <rPh sb="4" eb="7">
      <t>チュウガッコウ</t>
    </rPh>
    <phoneticPr fontId="6"/>
  </si>
  <si>
    <t>B-12</t>
  </si>
  <si>
    <t>紫波第三中学校</t>
    <rPh sb="0" eb="7">
      <t>シワダイサンチュウガッコウ</t>
    </rPh>
    <phoneticPr fontId="6"/>
  </si>
  <si>
    <t>B-13</t>
  </si>
  <si>
    <t>滝沢第二中学校</t>
    <rPh sb="0" eb="7">
      <t>タキザワダイニチュウガッコウ</t>
    </rPh>
    <phoneticPr fontId="6"/>
  </si>
  <si>
    <t>B-14</t>
  </si>
  <si>
    <t>滝沢中学校</t>
    <rPh sb="0" eb="2">
      <t>タキザワ</t>
    </rPh>
    <rPh sb="2" eb="5">
      <t>チュウガッコウ</t>
    </rPh>
    <phoneticPr fontId="6"/>
  </si>
  <si>
    <t>B-15</t>
  </si>
  <si>
    <t>飛翔館</t>
    <rPh sb="0" eb="3">
      <t>タキザワヒショウカン</t>
    </rPh>
    <phoneticPr fontId="6"/>
  </si>
  <si>
    <t>B-16</t>
  </si>
  <si>
    <t>滝沢南中学校</t>
    <rPh sb="0" eb="6">
      <t>タキザワミナミチュウガッコウ</t>
    </rPh>
    <phoneticPr fontId="6"/>
  </si>
  <si>
    <t>B-17</t>
  </si>
  <si>
    <t>西根中学校</t>
    <rPh sb="0" eb="2">
      <t>ニシネ</t>
    </rPh>
    <rPh sb="2" eb="5">
      <t>チュウガッコウ</t>
    </rPh>
    <phoneticPr fontId="6"/>
  </si>
  <si>
    <t>B-18</t>
  </si>
  <si>
    <t>沼宮内中学校</t>
    <rPh sb="0" eb="6">
      <t>ヌマクナイチュウガッコウ</t>
    </rPh>
    <phoneticPr fontId="6"/>
  </si>
  <si>
    <t>B-19</t>
  </si>
  <si>
    <t>北陵中学校</t>
    <rPh sb="0" eb="5">
      <t>ホクリョウチュウガッコウ</t>
    </rPh>
    <phoneticPr fontId="6"/>
  </si>
  <si>
    <t>B-20</t>
  </si>
  <si>
    <t>松園中学校</t>
    <rPh sb="0" eb="5">
      <t>マツゾノチュウガッコウ</t>
    </rPh>
    <phoneticPr fontId="6"/>
  </si>
  <si>
    <t>B-21</t>
  </si>
  <si>
    <t>見前南中学校</t>
    <rPh sb="0" eb="6">
      <t>ミルマエミナミチュウガッコウ</t>
    </rPh>
    <phoneticPr fontId="6"/>
  </si>
  <si>
    <t>B-22</t>
  </si>
  <si>
    <t>矢巾北中学校</t>
    <rPh sb="0" eb="2">
      <t>ヤハバ</t>
    </rPh>
    <rPh sb="2" eb="3">
      <t>キタ</t>
    </rPh>
    <rPh sb="3" eb="6">
      <t>チュウガッコウ</t>
    </rPh>
    <phoneticPr fontId="6"/>
  </si>
  <si>
    <t>B-23</t>
  </si>
  <si>
    <t>矢巾中学校</t>
    <rPh sb="0" eb="5">
      <t>ヤハバチュウガッコウ</t>
    </rPh>
    <phoneticPr fontId="6"/>
  </si>
  <si>
    <t>B-24</t>
  </si>
  <si>
    <t>下小路中学校</t>
    <rPh sb="0" eb="3">
      <t>シタコウジ</t>
    </rPh>
    <rPh sb="3" eb="6">
      <t>チュウガッコウ</t>
    </rPh>
    <phoneticPr fontId="6"/>
  </si>
  <si>
    <t>B-25</t>
    <phoneticPr fontId="1"/>
  </si>
  <si>
    <t>盛岡第一高等学校</t>
    <rPh sb="0" eb="2">
      <t>モリオカ</t>
    </rPh>
    <rPh sb="2" eb="3">
      <t>ダイ</t>
    </rPh>
    <rPh sb="3" eb="4">
      <t>イチ</t>
    </rPh>
    <rPh sb="4" eb="6">
      <t>コウトウ</t>
    </rPh>
    <rPh sb="6" eb="8">
      <t>ガッコウ</t>
    </rPh>
    <phoneticPr fontId="6"/>
  </si>
  <si>
    <t>C-01</t>
  </si>
  <si>
    <t>盛岡第三高等学校</t>
    <rPh sb="0" eb="2">
      <t>モリオカ</t>
    </rPh>
    <rPh sb="2" eb="3">
      <t>ダイ</t>
    </rPh>
    <rPh sb="3" eb="4">
      <t>サン</t>
    </rPh>
    <phoneticPr fontId="6"/>
  </si>
  <si>
    <t>C-02</t>
  </si>
  <si>
    <t>盛岡第四高等学校</t>
    <rPh sb="0" eb="2">
      <t>モリオカ</t>
    </rPh>
    <rPh sb="2" eb="3">
      <t>ダイ</t>
    </rPh>
    <rPh sb="3" eb="4">
      <t>ヨン</t>
    </rPh>
    <phoneticPr fontId="6"/>
  </si>
  <si>
    <t>C-03</t>
  </si>
  <si>
    <t>盛岡北高等学校</t>
    <rPh sb="2" eb="3">
      <t>キタ</t>
    </rPh>
    <phoneticPr fontId="6"/>
  </si>
  <si>
    <t>C-04</t>
  </si>
  <si>
    <t>盛岡南高等学校</t>
    <rPh sb="0" eb="2">
      <t>モリオカ</t>
    </rPh>
    <rPh sb="2" eb="3">
      <t>ミナミ</t>
    </rPh>
    <phoneticPr fontId="6"/>
  </si>
  <si>
    <t>C-05</t>
  </si>
  <si>
    <t>盛岡商業高等学校</t>
    <rPh sb="0" eb="2">
      <t>モリオカ</t>
    </rPh>
    <rPh sb="2" eb="4">
      <t>ショウギョウ</t>
    </rPh>
    <phoneticPr fontId="6"/>
  </si>
  <si>
    <t>C-06</t>
  </si>
  <si>
    <t>盛岡市立高等学校</t>
    <rPh sb="0" eb="2">
      <t>モリオカ</t>
    </rPh>
    <rPh sb="2" eb="4">
      <t>シリツ</t>
    </rPh>
    <phoneticPr fontId="6"/>
  </si>
  <si>
    <t>C-07</t>
  </si>
  <si>
    <t>不来方高等学校</t>
    <rPh sb="0" eb="3">
      <t>コズカタ</t>
    </rPh>
    <rPh sb="3" eb="5">
      <t>コウトウ</t>
    </rPh>
    <rPh sb="5" eb="7">
      <t>ガッコウ</t>
    </rPh>
    <phoneticPr fontId="6"/>
  </si>
  <si>
    <t>C-08</t>
  </si>
  <si>
    <t>岩手高等学校</t>
    <rPh sb="0" eb="2">
      <t>イワテ</t>
    </rPh>
    <phoneticPr fontId="6"/>
  </si>
  <si>
    <t>C-09</t>
  </si>
  <si>
    <t>岩手女子高等学校</t>
    <rPh sb="0" eb="2">
      <t>イワテ</t>
    </rPh>
    <rPh sb="2" eb="4">
      <t>ジョシ</t>
    </rPh>
    <phoneticPr fontId="6"/>
  </si>
  <si>
    <t>C-10</t>
  </si>
  <si>
    <t>盛岡中央高等学校</t>
    <rPh sb="0" eb="2">
      <t>モリオカ</t>
    </rPh>
    <rPh sb="2" eb="4">
      <t>チュウオウ</t>
    </rPh>
    <phoneticPr fontId="6"/>
  </si>
  <si>
    <t>C-11</t>
  </si>
  <si>
    <t>盛岡白百合高等学校</t>
    <rPh sb="0" eb="2">
      <t>モリオカ</t>
    </rPh>
    <rPh sb="2" eb="5">
      <t>シラユリ</t>
    </rPh>
    <phoneticPr fontId="6"/>
  </si>
  <si>
    <t>C-12</t>
  </si>
  <si>
    <t>江南義塾盛岡高等学校</t>
    <rPh sb="0" eb="2">
      <t>コウナン</t>
    </rPh>
    <rPh sb="2" eb="4">
      <t>ギジュク</t>
    </rPh>
    <rPh sb="4" eb="6">
      <t>モリオカ</t>
    </rPh>
    <phoneticPr fontId="6"/>
  </si>
  <si>
    <t>C-13</t>
  </si>
  <si>
    <t>盛岡誠桜高等学校</t>
    <rPh sb="0" eb="2">
      <t>モリオカ</t>
    </rPh>
    <rPh sb="2" eb="3">
      <t>セイ</t>
    </rPh>
    <rPh sb="3" eb="4">
      <t>オウ</t>
    </rPh>
    <rPh sb="4" eb="6">
      <t>コウトウ</t>
    </rPh>
    <rPh sb="6" eb="8">
      <t>ガッコウ</t>
    </rPh>
    <phoneticPr fontId="6"/>
  </si>
  <si>
    <t>C-14</t>
  </si>
  <si>
    <t>20180916001</t>
    <phoneticPr fontId="1"/>
  </si>
  <si>
    <t>第６８回盛岡地区剣道大会　参加申込書</t>
    <rPh sb="0" eb="1">
      <t>ダイ</t>
    </rPh>
    <rPh sb="3" eb="4">
      <t>カイ</t>
    </rPh>
    <rPh sb="4" eb="6">
      <t>モリオカ</t>
    </rPh>
    <rPh sb="6" eb="8">
      <t>チク</t>
    </rPh>
    <rPh sb="8" eb="10">
      <t>ケンドウ</t>
    </rPh>
    <rPh sb="10" eb="12">
      <t>タイカイ</t>
    </rPh>
    <rPh sb="13" eb="15">
      <t>サンカ</t>
    </rPh>
    <rPh sb="15" eb="18">
      <t>モウシコミショ</t>
    </rPh>
    <phoneticPr fontId="1"/>
  </si>
  <si>
    <t>盛岡剣道協会</t>
    <rPh sb="0" eb="2">
      <t>モリオカ</t>
    </rPh>
    <rPh sb="2" eb="4">
      <t>ケンドウ</t>
    </rPh>
    <rPh sb="4" eb="6">
      <t>キョウカイ</t>
    </rPh>
    <phoneticPr fontId="1"/>
  </si>
  <si>
    <t>盛岡太朗</t>
    <rPh sb="0" eb="2">
      <t>モリオカ</t>
    </rPh>
    <rPh sb="2" eb="4">
      <t>タロウ</t>
    </rPh>
    <phoneticPr fontId="1"/>
  </si>
  <si>
    <t>盛岡市盛岡９９－９９</t>
    <rPh sb="0" eb="3">
      <t>モリオカシ</t>
    </rPh>
    <rPh sb="3" eb="5">
      <t>モリオカ</t>
    </rPh>
    <phoneticPr fontId="1"/>
  </si>
  <si>
    <t>０９０－９９９９－９９９９</t>
    <phoneticPr fontId="1"/>
  </si>
  <si>
    <t>abcdefg@bbb.ne.jp</t>
    <phoneticPr fontId="1"/>
  </si>
  <si>
    <t>○</t>
  </si>
  <si>
    <t>補助員協力</t>
    <rPh sb="0" eb="3">
      <t>ホジョイン</t>
    </rPh>
    <rPh sb="3" eb="5">
      <t>キョウリョク</t>
    </rPh>
    <phoneticPr fontId="1"/>
  </si>
  <si>
    <t>協力する</t>
  </si>
  <si>
    <t>　</t>
    <phoneticPr fontId="1"/>
  </si>
  <si>
    <t>割引後</t>
    <rPh sb="0" eb="2">
      <t>ワリビキ</t>
    </rPh>
    <rPh sb="2" eb="3">
      <t>ゴ</t>
    </rPh>
    <phoneticPr fontId="1"/>
  </si>
  <si>
    <t>３．割引特典</t>
    <rPh sb="2" eb="4">
      <t>ワリビキ</t>
    </rPh>
    <rPh sb="4" eb="6">
      <t>トクテン</t>
    </rPh>
    <phoneticPr fontId="1"/>
  </si>
  <si>
    <t>Excel</t>
    <phoneticPr fontId="1"/>
  </si>
  <si>
    <t>あり</t>
    <phoneticPr fontId="1"/>
  </si>
  <si>
    <t>盛岡剣道協会Ａ</t>
    <rPh sb="0" eb="2">
      <t>モリオカ</t>
    </rPh>
    <rPh sb="2" eb="4">
      <t>ケンドウ</t>
    </rPh>
    <rPh sb="4" eb="6">
      <t>キョウカイ</t>
    </rPh>
    <phoneticPr fontId="1"/>
  </si>
  <si>
    <t>盛岡</t>
    <rPh sb="0" eb="2">
      <t>モリオカ</t>
    </rPh>
    <phoneticPr fontId="1"/>
  </si>
  <si>
    <t>太朗</t>
    <rPh sb="0" eb="2">
      <t>タロウ</t>
    </rPh>
    <phoneticPr fontId="1"/>
  </si>
  <si>
    <t>小太郎</t>
    <rPh sb="0" eb="3">
      <t>コタロウ</t>
    </rPh>
    <phoneticPr fontId="1"/>
  </si>
  <si>
    <t>モリオカ</t>
    <phoneticPr fontId="1"/>
  </si>
  <si>
    <t>コタロウ</t>
    <phoneticPr fontId="1"/>
  </si>
  <si>
    <t>男</t>
  </si>
  <si>
    <t>小次郎</t>
    <rPh sb="0" eb="3">
      <t>コジロウ</t>
    </rPh>
    <phoneticPr fontId="1"/>
  </si>
  <si>
    <t>コジロウ</t>
    <phoneticPr fontId="1"/>
  </si>
  <si>
    <t>小三郎</t>
    <rPh sb="0" eb="1">
      <t>コ</t>
    </rPh>
    <rPh sb="1" eb="3">
      <t>サブロウ</t>
    </rPh>
    <phoneticPr fontId="1"/>
  </si>
  <si>
    <t>コサブロウ</t>
    <phoneticPr fontId="1"/>
  </si>
  <si>
    <t>小四郎</t>
    <rPh sb="0" eb="3">
      <t>コシロウ</t>
    </rPh>
    <phoneticPr fontId="1"/>
  </si>
  <si>
    <t>コシロウ</t>
    <phoneticPr fontId="1"/>
  </si>
  <si>
    <t>小五郎</t>
    <rPh sb="0" eb="3">
      <t>コゴロウ</t>
    </rPh>
    <phoneticPr fontId="1"/>
  </si>
  <si>
    <t>コゴロウ</t>
    <phoneticPr fontId="1"/>
  </si>
  <si>
    <t>小六郎</t>
    <rPh sb="0" eb="1">
      <t>コ</t>
    </rPh>
    <rPh sb="1" eb="3">
      <t>ロクロウ</t>
    </rPh>
    <phoneticPr fontId="1"/>
  </si>
  <si>
    <t>コロクロウ</t>
    <phoneticPr fontId="1"/>
  </si>
  <si>
    <t>盛岡剣道協会Ｂ</t>
    <rPh sb="0" eb="2">
      <t>モリオカ</t>
    </rPh>
    <rPh sb="2" eb="4">
      <t>ケンドウ</t>
    </rPh>
    <rPh sb="4" eb="6">
      <t>キョウカイ</t>
    </rPh>
    <phoneticPr fontId="1"/>
  </si>
  <si>
    <t>花子</t>
    <rPh sb="0" eb="2">
      <t>ハナコ</t>
    </rPh>
    <phoneticPr fontId="1"/>
  </si>
  <si>
    <t>一子</t>
    <rPh sb="0" eb="2">
      <t>イッシ</t>
    </rPh>
    <phoneticPr fontId="1"/>
  </si>
  <si>
    <t>イチコ</t>
    <phoneticPr fontId="1"/>
  </si>
  <si>
    <t>女</t>
  </si>
  <si>
    <t>二子</t>
    <rPh sb="0" eb="1">
      <t>ニ</t>
    </rPh>
    <rPh sb="1" eb="2">
      <t>コ</t>
    </rPh>
    <phoneticPr fontId="1"/>
  </si>
  <si>
    <t>ニコ</t>
    <phoneticPr fontId="1"/>
  </si>
  <si>
    <t>三子</t>
    <rPh sb="0" eb="1">
      <t>サン</t>
    </rPh>
    <rPh sb="1" eb="2">
      <t>コ</t>
    </rPh>
    <phoneticPr fontId="1"/>
  </si>
  <si>
    <t>サンコ</t>
    <phoneticPr fontId="1"/>
  </si>
  <si>
    <t>四子</t>
    <rPh sb="0" eb="1">
      <t>ヨン</t>
    </rPh>
    <rPh sb="1" eb="2">
      <t>コ</t>
    </rPh>
    <phoneticPr fontId="1"/>
  </si>
  <si>
    <t>ヨンコ</t>
    <phoneticPr fontId="1"/>
  </si>
  <si>
    <t>五子</t>
    <rPh sb="0" eb="1">
      <t>ゴ</t>
    </rPh>
    <rPh sb="1" eb="2">
      <t>コ</t>
    </rPh>
    <phoneticPr fontId="1"/>
  </si>
  <si>
    <t>ゴコ</t>
    <phoneticPr fontId="1"/>
  </si>
  <si>
    <t>六子</t>
    <rPh sb="0" eb="1">
      <t>ロク</t>
    </rPh>
    <rPh sb="1" eb="2">
      <t>コ</t>
    </rPh>
    <phoneticPr fontId="1"/>
  </si>
  <si>
    <t>ロクコ</t>
    <phoneticPr fontId="1"/>
  </si>
  <si>
    <t>子七郎</t>
    <rPh sb="0" eb="1">
      <t>コ</t>
    </rPh>
    <rPh sb="1" eb="2">
      <t>ナナ</t>
    </rPh>
    <rPh sb="2" eb="3">
      <t>ロウ</t>
    </rPh>
    <phoneticPr fontId="1"/>
  </si>
  <si>
    <t>コシチロウ</t>
    <phoneticPr fontId="1"/>
  </si>
  <si>
    <t>小五郎</t>
    <rPh sb="0" eb="1">
      <t>コ</t>
    </rPh>
    <rPh sb="1" eb="3">
      <t>ゴロウ</t>
    </rPh>
    <phoneticPr fontId="1"/>
  </si>
  <si>
    <t>七子</t>
    <rPh sb="0" eb="2">
      <t>シチコ</t>
    </rPh>
    <phoneticPr fontId="1"/>
  </si>
  <si>
    <t>ナナコ</t>
    <phoneticPr fontId="1"/>
  </si>
  <si>
    <t>モリオカ</t>
  </si>
  <si>
    <t>コタロウ</t>
  </si>
  <si>
    <t>コジロウ</t>
  </si>
  <si>
    <t>コサブロウ</t>
  </si>
  <si>
    <t>コシロウ</t>
  </si>
  <si>
    <t>コゴロウ</t>
  </si>
  <si>
    <t>コロクロウ</t>
  </si>
  <si>
    <t>七子</t>
    <rPh sb="0" eb="1">
      <t>ナナ</t>
    </rPh>
    <rPh sb="1" eb="2">
      <t>コ</t>
    </rPh>
    <phoneticPr fontId="1"/>
  </si>
  <si>
    <t>第７２回盛岡地区剣道大会　参加申込書</t>
    <rPh sb="0" eb="1">
      <t>ダイ</t>
    </rPh>
    <rPh sb="3" eb="4">
      <t>カイ</t>
    </rPh>
    <rPh sb="4" eb="6">
      <t>モリオカ</t>
    </rPh>
    <rPh sb="6" eb="8">
      <t>チク</t>
    </rPh>
    <rPh sb="8" eb="10">
      <t>ケンドウ</t>
    </rPh>
    <rPh sb="10" eb="12">
      <t>タイカイ</t>
    </rPh>
    <rPh sb="13" eb="15">
      <t>サンカ</t>
    </rPh>
    <rPh sb="15" eb="18">
      <t>モウシコミショ</t>
    </rPh>
    <phoneticPr fontId="1"/>
  </si>
  <si>
    <t>振込み人氏名</t>
    <rPh sb="0" eb="2">
      <t>フリコ</t>
    </rPh>
    <rPh sb="3" eb="4">
      <t>ニン</t>
    </rPh>
    <rPh sb="4" eb="6">
      <t>シメイ</t>
    </rPh>
    <phoneticPr fontId="1"/>
  </si>
  <si>
    <t>Z-99</t>
    <phoneticPr fontId="1"/>
  </si>
  <si>
    <t>↓選択式：リストにない団体は「リストシート」最下部の青色セルに追加入力ののちに選択</t>
    <rPh sb="1" eb="3">
      <t>センタク</t>
    </rPh>
    <rPh sb="3" eb="4">
      <t>シキ</t>
    </rPh>
    <rPh sb="11" eb="13">
      <t>ダンタイ</t>
    </rPh>
    <rPh sb="22" eb="25">
      <t>サイカブ</t>
    </rPh>
    <rPh sb="26" eb="27">
      <t>アオ</t>
    </rPh>
    <rPh sb="27" eb="28">
      <t>イロ</t>
    </rPh>
    <rPh sb="31" eb="33">
      <t>ツイカ</t>
    </rPh>
    <rPh sb="33" eb="35">
      <t>ニュウリョク</t>
    </rPh>
    <rPh sb="39" eb="41">
      <t>センタク</t>
    </rPh>
    <phoneticPr fontId="1"/>
  </si>
  <si>
    <t>←追加用</t>
    <rPh sb="1" eb="3">
      <t>ツイカ</t>
    </rPh>
    <rPh sb="3" eb="4">
      <t>ヨウ</t>
    </rPh>
    <phoneticPr fontId="1"/>
  </si>
  <si>
    <t>←カタカナ</t>
    <phoneticPr fontId="1"/>
  </si>
  <si>
    <t>↑ネット銀行やATMでの振込で個人名でしか振込できなかった場合に判別するため（振込予定者名）</t>
    <rPh sb="4" eb="6">
      <t>ギンコウ</t>
    </rPh>
    <rPh sb="12" eb="14">
      <t>フリコミ</t>
    </rPh>
    <rPh sb="15" eb="18">
      <t>コジンメイ</t>
    </rPh>
    <rPh sb="21" eb="23">
      <t>フリコミ</t>
    </rPh>
    <rPh sb="29" eb="31">
      <t>バアイ</t>
    </rPh>
    <rPh sb="32" eb="34">
      <t>ハンベツ</t>
    </rPh>
    <rPh sb="39" eb="41">
      <t>フリコミ</t>
    </rPh>
    <rPh sb="41" eb="43">
      <t>ヨテイ</t>
    </rPh>
    <rPh sb="43" eb="44">
      <t>シャ</t>
    </rPh>
    <rPh sb="44" eb="45">
      <t>メイ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</si>
</sst>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0&quot;チ&quot;&quot;ー&quot;&quot;ム&quot;"/>
    <numFmt numFmtId="177" formatCode="0&quot;人&quot;"/>
  </numFmts>
  <fonts count="15">
    <font>
      <sz val="11"/>
      <name val="ＭＳ ゴシック"/>
      <family val="3"/>
      <charset val="128"/>
    </font>
    <font>
      <sz val="6"/>
      <name val="ＭＳ ゴシック"/>
      <family val="3"/>
      <charset val="128"/>
    </font>
    <font>
      <sz val="16"/>
      <name val="メイリオ"/>
      <family val="3"/>
      <charset val="128"/>
    </font>
    <font>
      <sz val="8"/>
      <name val="メイリオ"/>
      <family val="3"/>
      <charset val="128"/>
    </font>
    <font>
      <sz val="6"/>
      <name val="メイリオ"/>
      <family val="3"/>
      <charset val="128"/>
    </font>
    <font>
      <sz val="11"/>
      <name val="ＭＳ ゴシック"/>
      <family val="3"/>
      <charset val="128"/>
    </font>
    <font>
      <b/>
      <sz val="11"/>
      <color indexed="56"/>
      <name val="ＭＳ Ｐゴシック"/>
      <family val="3"/>
      <charset val="128"/>
    </font>
    <font>
      <sz val="10"/>
      <name val="メイリオ"/>
      <family val="3"/>
      <charset val="128"/>
    </font>
    <font>
      <b/>
      <sz val="10"/>
      <name val="メイリオ"/>
      <family val="3"/>
      <charset val="128"/>
    </font>
    <font>
      <b/>
      <sz val="12"/>
      <name val="メイリオ"/>
      <family val="3"/>
      <charset val="128"/>
    </font>
    <font>
      <sz val="14"/>
      <name val="メイリオ"/>
      <family val="3"/>
      <charset val="128"/>
    </font>
    <font>
      <b/>
      <sz val="14"/>
      <name val="メイリオ"/>
      <family val="3"/>
      <charset val="128"/>
    </font>
    <font>
      <sz val="9"/>
      <color indexed="81"/>
      <name val="MS P ゴシック"/>
      <family val="3"/>
      <charset val="128"/>
    </font>
    <font>
      <b/>
      <sz val="9"/>
      <color indexed="81"/>
      <name val="MS P ゴシック"/>
      <family val="3"/>
      <charset val="128"/>
    </font>
    <font>
      <sz val="9"/>
      <name val="メイリオ"/>
      <family val="3"/>
      <charset val="128"/>
    </font>
  </fonts>
  <fills count="7">
    <fill>
      <patternFill patternType="none"/>
    </fill>
    <fill>
      <patternFill patternType="gray125"/>
    </fill>
    <fill>
      <patternFill patternType="solid">
        <fgColor rgb="FFFFFFCC"/>
        <bgColor indexed="64"/>
      </patternFill>
    </fill>
    <fill>
      <patternFill patternType="solid">
        <fgColor theme="0" tint="-0.499984740745262"/>
        <bgColor indexed="64"/>
      </patternFill>
    </fill>
    <fill>
      <patternFill patternType="solid">
        <fgColor theme="0" tint="-0.14999847407452621"/>
        <bgColor indexed="64"/>
      </patternFill>
    </fill>
    <fill>
      <patternFill patternType="darkGray">
        <bgColor theme="0" tint="-0.249977111117893"/>
      </patternFill>
    </fill>
    <fill>
      <patternFill patternType="solid">
        <fgColor rgb="FFCCECFF"/>
        <bgColor indexed="64"/>
      </patternFill>
    </fill>
  </fills>
  <borders count="6">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double">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alignment vertical="center"/>
    </xf>
    <xf numFmtId="6" fontId="5" fillId="0" borderId="0" applyFont="0" applyFill="0" applyBorder="0" applyAlignment="0" applyProtection="0">
      <alignment vertical="center"/>
    </xf>
  </cellStyleXfs>
  <cellXfs count="72">
    <xf numFmtId="0" fontId="0" fillId="0" borderId="0" xfId="0">
      <alignment vertical="center"/>
    </xf>
    <xf numFmtId="0" fontId="3" fillId="0" borderId="0" xfId="0" applyFont="1">
      <alignment vertical="center"/>
    </xf>
    <xf numFmtId="6" fontId="7" fillId="2" borderId="0" xfId="1" applyFont="1" applyFill="1" applyProtection="1">
      <alignment vertical="center"/>
    </xf>
    <xf numFmtId="0" fontId="4" fillId="0" borderId="0" xfId="0" quotePrefix="1" applyFont="1" applyProtection="1">
      <alignment vertical="center"/>
      <protection locked="0"/>
    </xf>
    <xf numFmtId="0" fontId="7" fillId="0" borderId="0" xfId="0" applyFont="1" applyProtection="1">
      <alignment vertical="center"/>
      <protection locked="0"/>
    </xf>
    <xf numFmtId="0" fontId="3" fillId="0" borderId="0" xfId="0" applyFont="1" applyProtection="1">
      <alignment vertical="center"/>
      <protection locked="0"/>
    </xf>
    <xf numFmtId="0" fontId="8" fillId="0" borderId="0" xfId="0" applyFont="1" applyProtection="1">
      <alignment vertical="center"/>
      <protection locked="0"/>
    </xf>
    <xf numFmtId="0" fontId="7" fillId="0" borderId="0" xfId="0" applyFont="1" applyAlignment="1" applyProtection="1">
      <alignment horizontal="center" vertical="center"/>
      <protection locked="0"/>
    </xf>
    <xf numFmtId="0" fontId="7" fillId="0" borderId="1" xfId="0" applyFont="1" applyBorder="1" applyAlignment="1" applyProtection="1">
      <alignment horizontal="center" vertical="center"/>
      <protection locked="0"/>
    </xf>
    <xf numFmtId="0" fontId="7" fillId="0" borderId="2" xfId="0" applyFont="1" applyBorder="1" applyAlignment="1" applyProtection="1">
      <alignment horizontal="center" vertical="center"/>
      <protection locked="0"/>
    </xf>
    <xf numFmtId="176" fontId="7" fillId="0" borderId="2" xfId="0" applyNumberFormat="1" applyFont="1" applyBorder="1" applyProtection="1">
      <alignment vertical="center"/>
      <protection locked="0"/>
    </xf>
    <xf numFmtId="177" fontId="7" fillId="0" borderId="2" xfId="0" applyNumberFormat="1" applyFont="1" applyBorder="1" applyProtection="1">
      <alignment vertical="center"/>
      <protection locked="0"/>
    </xf>
    <xf numFmtId="0" fontId="9" fillId="0" borderId="0" xfId="0" applyFont="1" applyProtection="1">
      <alignment vertical="center"/>
      <protection locked="0"/>
    </xf>
    <xf numFmtId="0" fontId="8" fillId="0" borderId="0" xfId="0" applyFont="1" applyAlignment="1" applyProtection="1">
      <alignment horizontal="center" vertical="center"/>
      <protection locked="0"/>
    </xf>
    <xf numFmtId="0" fontId="7" fillId="0" borderId="2" xfId="0" applyFont="1" applyBorder="1" applyProtection="1">
      <alignment vertical="center"/>
      <protection locked="0"/>
    </xf>
    <xf numFmtId="0" fontId="7" fillId="3" borderId="2" xfId="0" applyFont="1" applyFill="1" applyBorder="1" applyProtection="1">
      <alignment vertical="center"/>
      <protection locked="0"/>
    </xf>
    <xf numFmtId="0" fontId="3" fillId="0" borderId="0" xfId="0" applyFont="1" applyAlignment="1" applyProtection="1">
      <alignment horizontal="right"/>
      <protection locked="0"/>
    </xf>
    <xf numFmtId="0" fontId="7" fillId="2" borderId="0" xfId="0" applyFont="1" applyFill="1">
      <alignment vertical="center"/>
    </xf>
    <xf numFmtId="6" fontId="8" fillId="0" borderId="0" xfId="1" applyFont="1" applyProtection="1">
      <alignment vertical="center"/>
      <protection locked="0"/>
    </xf>
    <xf numFmtId="6" fontId="8" fillId="2" borderId="0" xfId="1" applyFont="1" applyFill="1" applyProtection="1">
      <alignment vertical="center"/>
      <protection locked="0"/>
    </xf>
    <xf numFmtId="176" fontId="7" fillId="0" borderId="0" xfId="0" applyNumberFormat="1" applyFont="1" applyProtection="1">
      <alignment vertical="center"/>
      <protection locked="0"/>
    </xf>
    <xf numFmtId="176" fontId="7" fillId="0" borderId="3" xfId="0" applyNumberFormat="1" applyFont="1" applyBorder="1" applyAlignment="1" applyProtection="1">
      <protection locked="0"/>
    </xf>
    <xf numFmtId="6" fontId="11" fillId="0" borderId="3" xfId="1" applyFont="1" applyBorder="1" applyAlignment="1" applyProtection="1">
      <protection locked="0"/>
    </xf>
    <xf numFmtId="0" fontId="7" fillId="4" borderId="2" xfId="0" applyFont="1" applyFill="1" applyBorder="1" applyProtection="1">
      <alignment vertical="center"/>
      <protection locked="0"/>
    </xf>
    <xf numFmtId="0" fontId="7" fillId="4" borderId="2" xfId="0" applyFont="1" applyFill="1" applyBorder="1" applyAlignment="1" applyProtection="1">
      <alignment horizontal="center" vertical="center"/>
      <protection locked="0"/>
    </xf>
    <xf numFmtId="0" fontId="4" fillId="4" borderId="2" xfId="0" applyFont="1" applyFill="1" applyBorder="1" applyAlignment="1" applyProtection="1">
      <alignment horizontal="center" vertical="center" wrapText="1"/>
      <protection locked="0"/>
    </xf>
    <xf numFmtId="6" fontId="8" fillId="2" borderId="0" xfId="1" applyFont="1" applyFill="1" applyProtection="1">
      <alignment vertical="center"/>
    </xf>
    <xf numFmtId="176" fontId="7" fillId="2" borderId="0" xfId="0" applyNumberFormat="1" applyFont="1" applyFill="1">
      <alignment vertical="center"/>
    </xf>
    <xf numFmtId="6" fontId="11" fillId="2" borderId="3" xfId="1" applyFont="1" applyFill="1" applyBorder="1" applyAlignment="1" applyProtection="1"/>
    <xf numFmtId="0" fontId="3" fillId="0" borderId="2" xfId="0" applyFont="1" applyBorder="1" applyProtection="1">
      <alignment vertical="center"/>
      <protection locked="0"/>
    </xf>
    <xf numFmtId="6" fontId="7" fillId="0" borderId="0" xfId="1" applyFont="1" applyFill="1" applyProtection="1">
      <alignment vertical="center"/>
    </xf>
    <xf numFmtId="6" fontId="7" fillId="5" borderId="0" xfId="1" applyFont="1" applyFill="1" applyProtection="1">
      <alignment vertical="center"/>
    </xf>
    <xf numFmtId="0" fontId="7" fillId="5" borderId="0" xfId="0" applyFont="1" applyFill="1">
      <alignment vertical="center"/>
    </xf>
    <xf numFmtId="177" fontId="7" fillId="5" borderId="2" xfId="0" applyNumberFormat="1" applyFont="1" applyFill="1" applyBorder="1">
      <alignment vertical="center"/>
    </xf>
    <xf numFmtId="0" fontId="4" fillId="0" borderId="0" xfId="0" quotePrefix="1" applyFont="1">
      <alignment vertical="center"/>
    </xf>
    <xf numFmtId="0" fontId="7" fillId="0" borderId="0" xfId="0" applyFont="1">
      <alignment vertical="center"/>
    </xf>
    <xf numFmtId="0" fontId="8" fillId="0" borderId="0" xfId="0" applyFont="1">
      <alignment vertical="center"/>
    </xf>
    <xf numFmtId="0" fontId="7" fillId="0" borderId="0" xfId="0" applyFont="1" applyAlignment="1">
      <alignment horizontal="center"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0" xfId="0" applyFont="1" applyAlignment="1">
      <alignment horizontal="right" vertical="center"/>
    </xf>
    <xf numFmtId="176" fontId="7" fillId="0" borderId="3" xfId="0" applyNumberFormat="1" applyFont="1" applyBorder="1" applyAlignment="1"/>
    <xf numFmtId="0" fontId="9" fillId="0" borderId="0" xfId="0" applyFont="1">
      <alignment vertical="center"/>
    </xf>
    <xf numFmtId="0" fontId="8" fillId="0" borderId="0" xfId="0" applyFont="1" applyAlignment="1">
      <alignment horizontal="center" vertical="center"/>
    </xf>
    <xf numFmtId="0" fontId="7" fillId="4" borderId="2" xfId="0" applyFont="1" applyFill="1" applyBorder="1">
      <alignment vertical="center"/>
    </xf>
    <xf numFmtId="0" fontId="7" fillId="4" borderId="2" xfId="0" applyFont="1" applyFill="1" applyBorder="1" applyAlignment="1">
      <alignment horizontal="center" vertical="center"/>
    </xf>
    <xf numFmtId="0" fontId="7" fillId="3" borderId="2" xfId="0" applyFont="1" applyFill="1" applyBorder="1">
      <alignment vertical="center"/>
    </xf>
    <xf numFmtId="0" fontId="9" fillId="5" borderId="0" xfId="0" applyFont="1" applyFill="1">
      <alignment vertical="center"/>
    </xf>
    <xf numFmtId="0" fontId="3" fillId="5" borderId="0" xfId="0" applyFont="1" applyFill="1" applyAlignment="1">
      <alignment horizontal="right"/>
    </xf>
    <xf numFmtId="0" fontId="7" fillId="5" borderId="2" xfId="0" applyFont="1" applyFill="1" applyBorder="1" applyAlignment="1">
      <alignment horizontal="center" vertical="center"/>
    </xf>
    <xf numFmtId="0" fontId="4" fillId="5" borderId="2" xfId="0" applyFont="1" applyFill="1" applyBorder="1" applyAlignment="1">
      <alignment horizontal="center" vertical="center" wrapText="1"/>
    </xf>
    <xf numFmtId="0" fontId="7" fillId="5" borderId="2" xfId="0" applyFont="1" applyFill="1" applyBorder="1">
      <alignment vertical="center"/>
    </xf>
    <xf numFmtId="0" fontId="10" fillId="0" borderId="4" xfId="0" applyFont="1" applyBorder="1" applyAlignment="1" applyProtection="1">
      <alignment horizontal="center" vertical="center"/>
      <protection locked="0"/>
    </xf>
    <xf numFmtId="0" fontId="10" fillId="0" borderId="1" xfId="0" applyFont="1" applyBorder="1" applyAlignment="1" applyProtection="1">
      <alignment horizontal="center" vertical="center"/>
      <protection locked="0"/>
    </xf>
    <xf numFmtId="0" fontId="2" fillId="0" borderId="0" xfId="0" applyFont="1" applyAlignment="1">
      <alignment horizontal="center" vertical="center"/>
    </xf>
    <xf numFmtId="0" fontId="7" fillId="5" borderId="2" xfId="0" applyFont="1" applyFill="1" applyBorder="1" applyAlignment="1">
      <alignment horizontal="center" vertical="center"/>
    </xf>
    <xf numFmtId="0" fontId="9" fillId="0" borderId="2" xfId="0" applyFont="1" applyBorder="1" applyAlignment="1" applyProtection="1">
      <alignment horizontal="left" vertical="center"/>
      <protection locked="0"/>
    </xf>
    <xf numFmtId="0" fontId="7" fillId="0" borderId="4" xfId="0" applyFont="1" applyBorder="1" applyAlignment="1" applyProtection="1">
      <alignment vertical="center"/>
      <protection locked="0"/>
    </xf>
    <xf numFmtId="0" fontId="7" fillId="0" borderId="5" xfId="0" applyFont="1" applyBorder="1" applyAlignment="1" applyProtection="1">
      <alignment vertical="center"/>
      <protection locked="0"/>
    </xf>
    <xf numFmtId="0" fontId="10" fillId="0" borderId="1" xfId="0" applyFont="1" applyBorder="1" applyAlignment="1">
      <alignment horizontal="center" vertical="center"/>
    </xf>
    <xf numFmtId="0" fontId="10" fillId="0" borderId="5" xfId="0" applyFont="1" applyBorder="1" applyAlignment="1">
      <alignment horizontal="center" vertical="center"/>
    </xf>
    <xf numFmtId="0" fontId="7" fillId="0" borderId="2" xfId="0" applyFont="1" applyBorder="1" applyAlignment="1" applyProtection="1">
      <alignment horizontal="left" vertical="center"/>
      <protection locked="0"/>
    </xf>
    <xf numFmtId="0" fontId="2" fillId="0" borderId="0" xfId="0" applyFont="1" applyAlignment="1" applyProtection="1">
      <alignment horizontal="center" vertical="center"/>
      <protection locked="0"/>
    </xf>
    <xf numFmtId="0" fontId="10" fillId="0" borderId="4" xfId="0" applyFont="1" applyBorder="1" applyAlignment="1" applyProtection="1">
      <alignment horizontal="left" vertical="center"/>
      <protection locked="0"/>
    </xf>
    <xf numFmtId="0" fontId="10" fillId="0" borderId="1" xfId="0" applyFont="1" applyBorder="1" applyAlignment="1" applyProtection="1">
      <alignment horizontal="left" vertical="center"/>
      <protection locked="0"/>
    </xf>
    <xf numFmtId="0" fontId="10" fillId="0" borderId="5" xfId="0" applyFont="1" applyBorder="1" applyAlignment="1" applyProtection="1">
      <alignment horizontal="left" vertical="center"/>
      <protection locked="0"/>
    </xf>
    <xf numFmtId="0" fontId="7" fillId="0" borderId="2" xfId="0" applyFont="1" applyBorder="1" applyAlignment="1" applyProtection="1">
      <alignment horizontal="center" vertical="center"/>
      <protection locked="0"/>
    </xf>
    <xf numFmtId="0" fontId="7" fillId="4" borderId="2" xfId="0" applyFont="1" applyFill="1" applyBorder="1" applyAlignment="1" applyProtection="1">
      <alignment horizontal="center" vertical="center"/>
      <protection locked="0"/>
    </xf>
    <xf numFmtId="0" fontId="14" fillId="0" borderId="0" xfId="0" applyFont="1">
      <alignment vertical="center"/>
    </xf>
    <xf numFmtId="0" fontId="3" fillId="6" borderId="0" xfId="0" applyFont="1" applyFill="1">
      <alignment vertical="center"/>
    </xf>
    <xf numFmtId="0" fontId="4" fillId="0" borderId="0" xfId="0" applyFont="1" applyAlignment="1"/>
    <xf numFmtId="0" fontId="4" fillId="0" borderId="0" xfId="0" applyFont="1" applyAlignment="1">
      <alignment vertical="top"/>
    </xf>
  </cellXfs>
  <cellStyles count="2">
    <cellStyle name="通貨" xfId="1" builtinId="7"/>
    <cellStyle name="標準" xfId="0" builtinId="0"/>
  </cellStyles>
  <dxfs count="0"/>
  <tableStyles count="0" defaultTableStyle="TableStyleMedium9" defaultPivotStyle="PivotStyleLight16"/>
  <colors>
    <mruColors>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4</xdr:col>
      <xdr:colOff>771526</xdr:colOff>
      <xdr:row>4</xdr:row>
      <xdr:rowOff>57150</xdr:rowOff>
    </xdr:from>
    <xdr:to>
      <xdr:col>7</xdr:col>
      <xdr:colOff>224476</xdr:colOff>
      <xdr:row>5</xdr:row>
      <xdr:rowOff>207600</xdr:rowOff>
    </xdr:to>
    <xdr:sp macro="" textlink="">
      <xdr:nvSpPr>
        <xdr:cNvPr id="2" name="吹き出し: 角を丸めた四角形 1">
          <a:extLst>
            <a:ext uri="{FF2B5EF4-FFF2-40B4-BE49-F238E27FC236}">
              <a16:creationId xmlns:a16="http://schemas.microsoft.com/office/drawing/2014/main" id="{8394FD58-56F1-4D0F-9FDE-B2DA3F4F863F}"/>
            </a:ext>
          </a:extLst>
        </xdr:cNvPr>
        <xdr:cNvSpPr/>
      </xdr:nvSpPr>
      <xdr:spPr>
        <a:xfrm>
          <a:off x="4391026" y="1000125"/>
          <a:ext cx="2262825" cy="360000"/>
        </a:xfrm>
        <a:prstGeom prst="wedgeRoundRectCallout">
          <a:avLst>
            <a:gd name="adj1" fmla="val -49591"/>
            <a:gd name="adj2" fmla="val 79891"/>
            <a:gd name="adj3" fmla="val 16667"/>
          </a:avLst>
        </a:prstGeom>
      </xdr:spPr>
      <xdr:style>
        <a:lnRef idx="1">
          <a:schemeClr val="accent1"/>
        </a:lnRef>
        <a:fillRef idx="2">
          <a:schemeClr val="accent1"/>
        </a:fillRef>
        <a:effectRef idx="1">
          <a:schemeClr val="accent1"/>
        </a:effectRef>
        <a:fontRef idx="minor">
          <a:schemeClr val="dk1"/>
        </a:fontRef>
      </xdr:style>
      <xdr:txBody>
        <a:bodyPr vertOverflow="clip" horzOverflow="clip" rtlCol="0" anchor="t"/>
        <a:lstStyle/>
        <a:p>
          <a:pPr algn="l"/>
          <a:r>
            <a:rPr kumimoji="1" lang="ja-JP" altLang="en-US" sz="800">
              <a:latin typeface="メイリオ" panose="020B0604030504040204" pitchFamily="50" charset="-128"/>
              <a:ea typeface="メイリオ" panose="020B0604030504040204" pitchFamily="50" charset="-128"/>
              <a:cs typeface="メイリオ" panose="020B0604030504040204" pitchFamily="50" charset="-128"/>
            </a:rPr>
            <a:t>「リストシート」を参考に入力してください</a:t>
          </a:r>
        </a:p>
      </xdr:txBody>
    </xdr:sp>
    <xdr:clientData fPrintsWithSheet="0"/>
  </xdr:twoCellAnchor>
  <xdr:twoCellAnchor>
    <xdr:from>
      <xdr:col>5</xdr:col>
      <xdr:colOff>200026</xdr:colOff>
      <xdr:row>7</xdr:row>
      <xdr:rowOff>76199</xdr:rowOff>
    </xdr:from>
    <xdr:to>
      <xdr:col>9</xdr:col>
      <xdr:colOff>390525</xdr:colOff>
      <xdr:row>10</xdr:row>
      <xdr:rowOff>233249</xdr:rowOff>
    </xdr:to>
    <xdr:sp macro="" textlink="">
      <xdr:nvSpPr>
        <xdr:cNvPr id="3" name="吹き出し: 角を丸めた四角形 2">
          <a:extLst>
            <a:ext uri="{FF2B5EF4-FFF2-40B4-BE49-F238E27FC236}">
              <a16:creationId xmlns:a16="http://schemas.microsoft.com/office/drawing/2014/main" id="{2E51A8BF-6034-4D38-983D-3D0F0C4D2606}"/>
            </a:ext>
          </a:extLst>
        </xdr:cNvPr>
        <xdr:cNvSpPr/>
      </xdr:nvSpPr>
      <xdr:spPr>
        <a:xfrm>
          <a:off x="5010151" y="1724024"/>
          <a:ext cx="2666999" cy="900000"/>
        </a:xfrm>
        <a:prstGeom prst="wedgeRoundRectCallout">
          <a:avLst>
            <a:gd name="adj1" fmla="val -58194"/>
            <a:gd name="adj2" fmla="val 30348"/>
            <a:gd name="adj3" fmla="val 16667"/>
          </a:avLst>
        </a:prstGeom>
      </xdr:spPr>
      <xdr:style>
        <a:lnRef idx="1">
          <a:schemeClr val="accent1"/>
        </a:lnRef>
        <a:fillRef idx="2">
          <a:schemeClr val="accent1"/>
        </a:fillRef>
        <a:effectRef idx="1">
          <a:schemeClr val="accent1"/>
        </a:effectRef>
        <a:fontRef idx="minor">
          <a:schemeClr val="dk1"/>
        </a:fontRef>
      </xdr:style>
      <xdr:txBody>
        <a:bodyPr vertOverflow="clip" horzOverflow="clip" rtlCol="0" anchor="t"/>
        <a:lstStyle/>
        <a:p>
          <a:pPr algn="l">
            <a:lnSpc>
              <a:spcPts val="1400"/>
            </a:lnSpc>
          </a:pPr>
          <a:r>
            <a:rPr kumimoji="1" lang="ja-JP" altLang="en-US" sz="800">
              <a:latin typeface="メイリオ" panose="020B0604030504040204" pitchFamily="50" charset="-128"/>
              <a:ea typeface="メイリオ" panose="020B0604030504040204" pitchFamily="50" charset="-128"/>
              <a:cs typeface="メイリオ" panose="020B0604030504040204" pitchFamily="50" charset="-128"/>
            </a:rPr>
            <a:t>不明点の確認のため連絡することがあります</a:t>
          </a:r>
          <a:endParaRPr kumimoji="1" lang="en-US" altLang="ja-JP" sz="800">
            <a:latin typeface="メイリオ" panose="020B0604030504040204" pitchFamily="50" charset="-128"/>
            <a:ea typeface="メイリオ" panose="020B0604030504040204" pitchFamily="50" charset="-128"/>
            <a:cs typeface="メイリオ" panose="020B0604030504040204" pitchFamily="50" charset="-128"/>
          </a:endParaRPr>
        </a:p>
        <a:p>
          <a:pPr algn="l">
            <a:lnSpc>
              <a:spcPts val="1400"/>
            </a:lnSpc>
          </a:pPr>
          <a:r>
            <a:rPr kumimoji="1" lang="ja-JP" altLang="en-US" sz="800">
              <a:latin typeface="メイリオ" panose="020B0604030504040204" pitchFamily="50" charset="-128"/>
              <a:ea typeface="メイリオ" panose="020B0604030504040204" pitchFamily="50" charset="-128"/>
              <a:cs typeface="メイリオ" panose="020B0604030504040204" pitchFamily="50" charset="-128"/>
            </a:rPr>
            <a:t>電話番号については日中連絡がとれる番号を入力してください</a:t>
          </a:r>
        </a:p>
      </xdr:txBody>
    </xdr:sp>
    <xdr:clientData fPrintsWithSheet="0"/>
  </xdr:twoCellAnchor>
  <xdr:twoCellAnchor>
    <xdr:from>
      <xdr:col>4</xdr:col>
      <xdr:colOff>323851</xdr:colOff>
      <xdr:row>12</xdr:row>
      <xdr:rowOff>47623</xdr:rowOff>
    </xdr:from>
    <xdr:to>
      <xdr:col>6</xdr:col>
      <xdr:colOff>409575</xdr:colOff>
      <xdr:row>14</xdr:row>
      <xdr:rowOff>171450</xdr:rowOff>
    </xdr:to>
    <xdr:sp macro="" textlink="">
      <xdr:nvSpPr>
        <xdr:cNvPr id="4" name="吹き出し: 角を丸めた四角形 3">
          <a:extLst>
            <a:ext uri="{FF2B5EF4-FFF2-40B4-BE49-F238E27FC236}">
              <a16:creationId xmlns:a16="http://schemas.microsoft.com/office/drawing/2014/main" id="{C7BA4931-74F1-4A41-88D9-ACB5C34C8491}"/>
            </a:ext>
          </a:extLst>
        </xdr:cNvPr>
        <xdr:cNvSpPr/>
      </xdr:nvSpPr>
      <xdr:spPr>
        <a:xfrm>
          <a:off x="3943351" y="2933698"/>
          <a:ext cx="2466974" cy="619127"/>
        </a:xfrm>
        <a:prstGeom prst="wedgeRoundRectCallout">
          <a:avLst>
            <a:gd name="adj1" fmla="val -62204"/>
            <a:gd name="adj2" fmla="val 3527"/>
            <a:gd name="adj3" fmla="val 16667"/>
          </a:avLst>
        </a:prstGeom>
      </xdr:spPr>
      <xdr:style>
        <a:lnRef idx="1">
          <a:schemeClr val="accent1"/>
        </a:lnRef>
        <a:fillRef idx="2">
          <a:schemeClr val="accent1"/>
        </a:fillRef>
        <a:effectRef idx="1">
          <a:schemeClr val="accent1"/>
        </a:effectRef>
        <a:fontRef idx="minor">
          <a:schemeClr val="dk1"/>
        </a:fontRef>
      </xdr:style>
      <xdr:txBody>
        <a:bodyPr vertOverflow="clip" horzOverflow="clip" rtlCol="0" anchor="t"/>
        <a:lstStyle/>
        <a:p>
          <a:pPr algn="l">
            <a:lnSpc>
              <a:spcPts val="1400"/>
            </a:lnSpc>
          </a:pPr>
          <a:r>
            <a:rPr kumimoji="1" lang="ja-JP" altLang="en-US" sz="800">
              <a:latin typeface="メイリオ" panose="020B0604030504040204" pitchFamily="50" charset="-128"/>
              <a:ea typeface="メイリオ" panose="020B0604030504040204" pitchFamily="50" charset="-128"/>
              <a:cs typeface="メイリオ" panose="020B0604030504040204" pitchFamily="50" charset="-128"/>
            </a:rPr>
            <a:t>オーダー表を</a:t>
          </a:r>
          <a:r>
            <a:rPr kumimoji="1" lang="en-US" altLang="ja-JP" sz="800">
              <a:latin typeface="メイリオ" panose="020B0604030504040204" pitchFamily="50" charset="-128"/>
              <a:ea typeface="メイリオ" panose="020B0604030504040204" pitchFamily="50" charset="-128"/>
              <a:cs typeface="メイリオ" panose="020B0604030504040204" pitchFamily="50" charset="-128"/>
            </a:rPr>
            <a:t>1</a:t>
          </a:r>
          <a:r>
            <a:rPr kumimoji="1" lang="ja-JP" altLang="en-US" sz="800">
              <a:latin typeface="メイリオ" panose="020B0604030504040204" pitchFamily="50" charset="-128"/>
              <a:ea typeface="メイリオ" panose="020B0604030504040204" pitchFamily="50" charset="-128"/>
              <a:cs typeface="メイリオ" panose="020B0604030504040204" pitchFamily="50" charset="-128"/>
            </a:rPr>
            <a:t>枚</a:t>
          </a:r>
          <a:r>
            <a:rPr kumimoji="1" lang="en-US" altLang="ja-JP" sz="800">
              <a:latin typeface="メイリオ" panose="020B0604030504040204" pitchFamily="50" charset="-128"/>
              <a:ea typeface="メイリオ" panose="020B0604030504040204" pitchFamily="50" charset="-128"/>
              <a:cs typeface="メイリオ" panose="020B0604030504040204" pitchFamily="50" charset="-128"/>
            </a:rPr>
            <a:t>800</a:t>
          </a:r>
          <a:r>
            <a:rPr kumimoji="1" lang="ja-JP" altLang="en-US" sz="800">
              <a:latin typeface="メイリオ" panose="020B0604030504040204" pitchFamily="50" charset="-128"/>
              <a:ea typeface="メイリオ" panose="020B0604030504040204" pitchFamily="50" charset="-128"/>
              <a:cs typeface="メイリオ" panose="020B0604030504040204" pitchFamily="50" charset="-128"/>
            </a:rPr>
            <a:t>円で製作します</a:t>
          </a:r>
          <a:endParaRPr kumimoji="1" lang="en-US" altLang="ja-JP" sz="800">
            <a:latin typeface="メイリオ" panose="020B0604030504040204" pitchFamily="50" charset="-128"/>
            <a:ea typeface="メイリオ" panose="020B0604030504040204" pitchFamily="50" charset="-128"/>
            <a:cs typeface="メイリオ" panose="020B0604030504040204" pitchFamily="50" charset="-128"/>
          </a:endParaRPr>
        </a:p>
        <a:p>
          <a:pPr algn="l">
            <a:lnSpc>
              <a:spcPts val="1300"/>
            </a:lnSpc>
          </a:pPr>
          <a:r>
            <a:rPr kumimoji="1" lang="ja-JP" altLang="en-US" sz="800">
              <a:latin typeface="メイリオ" panose="020B0604030504040204" pitchFamily="50" charset="-128"/>
              <a:ea typeface="メイリオ" panose="020B0604030504040204" pitchFamily="50" charset="-128"/>
              <a:cs typeface="メイリオ" panose="020B0604030504040204" pitchFamily="50" charset="-128"/>
            </a:rPr>
            <a:t>希望する団体は「○」を入力してください</a:t>
          </a:r>
        </a:p>
      </xdr:txBody>
    </xdr:sp>
    <xdr:clientData fPrintsWithSheet="0"/>
  </xdr:twoCellAnchor>
  <xdr:twoCellAnchor>
    <xdr:from>
      <xdr:col>4</xdr:col>
      <xdr:colOff>847726</xdr:colOff>
      <xdr:row>15</xdr:row>
      <xdr:rowOff>47621</xdr:rowOff>
    </xdr:from>
    <xdr:to>
      <xdr:col>11</xdr:col>
      <xdr:colOff>628650</xdr:colOff>
      <xdr:row>18</xdr:row>
      <xdr:rowOff>66675</xdr:rowOff>
    </xdr:to>
    <xdr:sp macro="" textlink="">
      <xdr:nvSpPr>
        <xdr:cNvPr id="5" name="吹き出し: 角を丸めた四角形 4">
          <a:extLst>
            <a:ext uri="{FF2B5EF4-FFF2-40B4-BE49-F238E27FC236}">
              <a16:creationId xmlns:a16="http://schemas.microsoft.com/office/drawing/2014/main" id="{5702D9BC-D43D-40FA-8D86-6EDA24911DC1}"/>
            </a:ext>
          </a:extLst>
        </xdr:cNvPr>
        <xdr:cNvSpPr/>
      </xdr:nvSpPr>
      <xdr:spPr>
        <a:xfrm>
          <a:off x="4467226" y="3676646"/>
          <a:ext cx="4819649" cy="762004"/>
        </a:xfrm>
        <a:prstGeom prst="wedgeRoundRectCallout">
          <a:avLst>
            <a:gd name="adj1" fmla="val -65959"/>
            <a:gd name="adj2" fmla="val -39238"/>
            <a:gd name="adj3" fmla="val 16667"/>
          </a:avLst>
        </a:prstGeom>
      </xdr:spPr>
      <xdr:style>
        <a:lnRef idx="1">
          <a:schemeClr val="accent1"/>
        </a:lnRef>
        <a:fillRef idx="2">
          <a:schemeClr val="accent1"/>
        </a:fillRef>
        <a:effectRef idx="1">
          <a:schemeClr val="accent1"/>
        </a:effectRef>
        <a:fontRef idx="minor">
          <a:schemeClr val="dk1"/>
        </a:fontRef>
      </xdr:style>
      <xdr:txBody>
        <a:bodyPr vertOverflow="clip" horzOverflow="clip" rtlCol="0" anchor="t"/>
        <a:lstStyle/>
        <a:p>
          <a:pPr algn="l">
            <a:lnSpc>
              <a:spcPts val="1400"/>
            </a:lnSpc>
          </a:pPr>
          <a:r>
            <a:rPr kumimoji="1" lang="ja-JP" altLang="en-US" sz="800">
              <a:latin typeface="メイリオ" panose="020B0604030504040204" pitchFamily="50" charset="-128"/>
              <a:ea typeface="メイリオ" panose="020B0604030504040204" pitchFamily="50" charset="-128"/>
              <a:cs typeface="メイリオ" panose="020B0604030504040204" pitchFamily="50" charset="-128"/>
            </a:rPr>
            <a:t>「協力する」「協力しない」を入力してください</a:t>
          </a:r>
        </a:p>
        <a:p>
          <a:pPr algn="l">
            <a:lnSpc>
              <a:spcPts val="1400"/>
            </a:lnSpc>
          </a:pPr>
          <a:r>
            <a:rPr kumimoji="1" lang="ja-JP" altLang="en-US" sz="800">
              <a:latin typeface="メイリオ" panose="020B0604030504040204" pitchFamily="50" charset="-128"/>
              <a:ea typeface="メイリオ" panose="020B0604030504040204" pitchFamily="50" charset="-128"/>
              <a:cs typeface="メイリオ" panose="020B0604030504040204" pitchFamily="50" charset="-128"/>
            </a:rPr>
            <a:t>協力いただける場合、団体戦参加料１チームにつき</a:t>
          </a:r>
          <a:r>
            <a:rPr kumimoji="1" lang="en-US" altLang="ja-JP" sz="800">
              <a:latin typeface="メイリオ" panose="020B0604030504040204" pitchFamily="50" charset="-128"/>
              <a:ea typeface="メイリオ" panose="020B0604030504040204" pitchFamily="50" charset="-128"/>
              <a:cs typeface="メイリオ" panose="020B0604030504040204" pitchFamily="50" charset="-128"/>
            </a:rPr>
            <a:t>500</a:t>
          </a:r>
          <a:r>
            <a:rPr kumimoji="1" lang="ja-JP" altLang="en-US" sz="800">
              <a:latin typeface="メイリオ" panose="020B0604030504040204" pitchFamily="50" charset="-128"/>
              <a:ea typeface="メイリオ" panose="020B0604030504040204" pitchFamily="50" charset="-128"/>
              <a:cs typeface="メイリオ" panose="020B0604030504040204" pitchFamily="50" charset="-128"/>
            </a:rPr>
            <a:t>円の値引きをします</a:t>
          </a:r>
          <a:endParaRPr kumimoji="1" lang="en-US" altLang="ja-JP" sz="800">
            <a:latin typeface="メイリオ" panose="020B0604030504040204" pitchFamily="50" charset="-128"/>
            <a:ea typeface="メイリオ" panose="020B0604030504040204" pitchFamily="50" charset="-128"/>
            <a:cs typeface="メイリオ" panose="020B0604030504040204" pitchFamily="50" charset="-128"/>
          </a:endParaRPr>
        </a:p>
        <a:p>
          <a:pPr algn="l">
            <a:lnSpc>
              <a:spcPts val="1400"/>
            </a:lnSpc>
          </a:pPr>
          <a:r>
            <a:rPr kumimoji="1" lang="ja-JP" altLang="en-US" sz="800">
              <a:latin typeface="メイリオ" panose="020B0604030504040204" pitchFamily="50" charset="-128"/>
              <a:ea typeface="メイリオ" panose="020B0604030504040204" pitchFamily="50" charset="-128"/>
              <a:cs typeface="メイリオ" panose="020B0604030504040204" pitchFamily="50" charset="-128"/>
            </a:rPr>
            <a:t>補助員については監督・選手・補員以外でお願いします</a:t>
          </a:r>
        </a:p>
      </xdr:txBody>
    </xdr:sp>
    <xdr:clientData fPrintsWithSheet="0"/>
  </xdr:twoCellAnchor>
  <xdr:twoCellAnchor>
    <xdr:from>
      <xdr:col>8</xdr:col>
      <xdr:colOff>276225</xdr:colOff>
      <xdr:row>57</xdr:row>
      <xdr:rowOff>123825</xdr:rowOff>
    </xdr:from>
    <xdr:to>
      <xdr:col>12</xdr:col>
      <xdr:colOff>53025</xdr:colOff>
      <xdr:row>61</xdr:row>
      <xdr:rowOff>148500</xdr:rowOff>
    </xdr:to>
    <xdr:sp macro="" textlink="">
      <xdr:nvSpPr>
        <xdr:cNvPr id="6" name="吹き出し: 角を丸めた四角形 5">
          <a:extLst>
            <a:ext uri="{FF2B5EF4-FFF2-40B4-BE49-F238E27FC236}">
              <a16:creationId xmlns:a16="http://schemas.microsoft.com/office/drawing/2014/main" id="{F40F5D2C-D406-4E58-B08F-C5FAB2C39CC1}"/>
            </a:ext>
          </a:extLst>
        </xdr:cNvPr>
        <xdr:cNvSpPr/>
      </xdr:nvSpPr>
      <xdr:spPr>
        <a:xfrm>
          <a:off x="7134225" y="14420850"/>
          <a:ext cx="2262825" cy="1015275"/>
        </a:xfrm>
        <a:prstGeom prst="wedgeRoundRectCallout">
          <a:avLst>
            <a:gd name="adj1" fmla="val -41571"/>
            <a:gd name="adj2" fmla="val 81458"/>
            <a:gd name="adj3" fmla="val 16667"/>
          </a:avLst>
        </a:prstGeom>
      </xdr:spPr>
      <xdr:style>
        <a:lnRef idx="1">
          <a:schemeClr val="accent1"/>
        </a:lnRef>
        <a:fillRef idx="2">
          <a:schemeClr val="accent1"/>
        </a:fillRef>
        <a:effectRef idx="1">
          <a:schemeClr val="accent1"/>
        </a:effectRef>
        <a:fontRef idx="minor">
          <a:schemeClr val="dk1"/>
        </a:fontRef>
      </xdr:style>
      <xdr:txBody>
        <a:bodyPr vertOverflow="clip" horzOverflow="clip" rtlCol="0" anchor="t"/>
        <a:lstStyle/>
        <a:p>
          <a:pPr algn="l">
            <a:lnSpc>
              <a:spcPts val="1300"/>
            </a:lnSpc>
          </a:pPr>
          <a:r>
            <a:rPr kumimoji="1" lang="ja-JP" altLang="en-US" sz="800">
              <a:latin typeface="メイリオ" panose="020B0604030504040204" pitchFamily="50" charset="-128"/>
              <a:ea typeface="メイリオ" panose="020B0604030504040204" pitchFamily="50" charset="-128"/>
              <a:cs typeface="メイリオ" panose="020B0604030504040204" pitchFamily="50" charset="-128"/>
            </a:rPr>
            <a:t>団体戦にも出場する選手は空欄、団体戦に出場せず個人戦だけ出場する選手は「○」を入力してください</a:t>
          </a:r>
        </a:p>
      </xdr:txBody>
    </xdr:sp>
    <xdr:clientData fPrintsWithSheet="0"/>
  </xdr:twoCellAnchor>
  <xdr:twoCellAnchor>
    <xdr:from>
      <xdr:col>7</xdr:col>
      <xdr:colOff>190500</xdr:colOff>
      <xdr:row>86</xdr:row>
      <xdr:rowOff>19049</xdr:rowOff>
    </xdr:from>
    <xdr:to>
      <xdr:col>10</xdr:col>
      <xdr:colOff>653100</xdr:colOff>
      <xdr:row>89</xdr:row>
      <xdr:rowOff>68099</xdr:rowOff>
    </xdr:to>
    <xdr:sp macro="" textlink="">
      <xdr:nvSpPr>
        <xdr:cNvPr id="7" name="吹き出し: 角を丸めた四角形 6">
          <a:extLst>
            <a:ext uri="{FF2B5EF4-FFF2-40B4-BE49-F238E27FC236}">
              <a16:creationId xmlns:a16="http://schemas.microsoft.com/office/drawing/2014/main" id="{6D05F6C9-DBDD-4715-B5BB-1BA73B6A6127}"/>
            </a:ext>
          </a:extLst>
        </xdr:cNvPr>
        <xdr:cNvSpPr/>
      </xdr:nvSpPr>
      <xdr:spPr>
        <a:xfrm>
          <a:off x="6619875" y="21469349"/>
          <a:ext cx="2005650" cy="792000"/>
        </a:xfrm>
        <a:prstGeom prst="wedgeRoundRectCallout">
          <a:avLst>
            <a:gd name="adj1" fmla="val -37233"/>
            <a:gd name="adj2" fmla="val 89085"/>
            <a:gd name="adj3" fmla="val 16667"/>
          </a:avLst>
        </a:prstGeom>
      </xdr:spPr>
      <xdr:style>
        <a:lnRef idx="1">
          <a:schemeClr val="accent1"/>
        </a:lnRef>
        <a:fillRef idx="2">
          <a:schemeClr val="accent1"/>
        </a:fillRef>
        <a:effectRef idx="1">
          <a:schemeClr val="accent1"/>
        </a:effectRef>
        <a:fontRef idx="minor">
          <a:schemeClr val="dk1"/>
        </a:fontRef>
      </xdr:style>
      <xdr:txBody>
        <a:bodyPr vertOverflow="clip" horzOverflow="clip" rtlCol="0" anchor="t"/>
        <a:lstStyle/>
        <a:p>
          <a:pPr algn="l">
            <a:lnSpc>
              <a:spcPts val="1400"/>
            </a:lnSpc>
          </a:pPr>
          <a:r>
            <a:rPr kumimoji="1" lang="ja-JP" altLang="en-US" sz="800">
              <a:latin typeface="メイリオ" panose="020B0604030504040204" pitchFamily="50" charset="-128"/>
              <a:ea typeface="メイリオ" panose="020B0604030504040204" pitchFamily="50" charset="-128"/>
              <a:cs typeface="メイリオ" panose="020B0604030504040204" pitchFamily="50" charset="-128"/>
            </a:rPr>
            <a:t>団体戦にも出場する選手は空欄、団体戦に出場せず個人戦だけ出場する選手は「○」を入力してください</a:t>
          </a:r>
        </a:p>
      </xdr:txBody>
    </xdr:sp>
    <xdr:clientData fPrintsWithSheet="0"/>
  </xdr:twoCellAnchor>
  <xdr:twoCellAnchor>
    <xdr:from>
      <xdr:col>7</xdr:col>
      <xdr:colOff>161925</xdr:colOff>
      <xdr:row>111</xdr:row>
      <xdr:rowOff>85725</xdr:rowOff>
    </xdr:from>
    <xdr:to>
      <xdr:col>10</xdr:col>
      <xdr:colOff>624525</xdr:colOff>
      <xdr:row>115</xdr:row>
      <xdr:rowOff>100875</xdr:rowOff>
    </xdr:to>
    <xdr:sp macro="" textlink="">
      <xdr:nvSpPr>
        <xdr:cNvPr id="8" name="吹き出し: 角を丸めた四角形 7">
          <a:extLst>
            <a:ext uri="{FF2B5EF4-FFF2-40B4-BE49-F238E27FC236}">
              <a16:creationId xmlns:a16="http://schemas.microsoft.com/office/drawing/2014/main" id="{C288310C-435B-4865-B030-0DD2A8BFAFED}"/>
            </a:ext>
          </a:extLst>
        </xdr:cNvPr>
        <xdr:cNvSpPr/>
      </xdr:nvSpPr>
      <xdr:spPr>
        <a:xfrm>
          <a:off x="6591300" y="27612975"/>
          <a:ext cx="2005650" cy="1005750"/>
        </a:xfrm>
        <a:prstGeom prst="wedgeRoundRectCallout">
          <a:avLst>
            <a:gd name="adj1" fmla="val -35624"/>
            <a:gd name="adj2" fmla="val 75616"/>
            <a:gd name="adj3" fmla="val 16667"/>
          </a:avLst>
        </a:prstGeom>
      </xdr:spPr>
      <xdr:style>
        <a:lnRef idx="1">
          <a:schemeClr val="accent1"/>
        </a:lnRef>
        <a:fillRef idx="2">
          <a:schemeClr val="accent1"/>
        </a:fillRef>
        <a:effectRef idx="1">
          <a:schemeClr val="accent1"/>
        </a:effectRef>
        <a:fontRef idx="minor">
          <a:schemeClr val="dk1"/>
        </a:fontRef>
      </xdr:style>
      <xdr:txBody>
        <a:bodyPr vertOverflow="clip" horzOverflow="clip" rtlCol="0" anchor="t"/>
        <a:lstStyle/>
        <a:p>
          <a:pPr algn="l">
            <a:lnSpc>
              <a:spcPts val="1300"/>
            </a:lnSpc>
          </a:pPr>
          <a:r>
            <a:rPr kumimoji="1" lang="ja-JP" altLang="en-US" sz="800">
              <a:latin typeface="メイリオ" panose="020B0604030504040204" pitchFamily="50" charset="-128"/>
              <a:ea typeface="メイリオ" panose="020B0604030504040204" pitchFamily="50" charset="-128"/>
              <a:cs typeface="メイリオ" panose="020B0604030504040204" pitchFamily="50" charset="-128"/>
            </a:rPr>
            <a:t>団体戦にも出場する選手は空欄、団体戦に出場せず個人戦だけ出場する選手は「○」を入力してください</a:t>
          </a:r>
        </a:p>
      </xdr:txBody>
    </xdr:sp>
    <xdr:clientData fPrintsWithSheet="0"/>
  </xdr:twoCellAnchor>
  <xdr:twoCellAnchor>
    <xdr:from>
      <xdr:col>7</xdr:col>
      <xdr:colOff>95250</xdr:colOff>
      <xdr:row>136</xdr:row>
      <xdr:rowOff>228600</xdr:rowOff>
    </xdr:from>
    <xdr:to>
      <xdr:col>10</xdr:col>
      <xdr:colOff>557850</xdr:colOff>
      <xdr:row>140</xdr:row>
      <xdr:rowOff>158025</xdr:rowOff>
    </xdr:to>
    <xdr:sp macro="" textlink="">
      <xdr:nvSpPr>
        <xdr:cNvPr id="9" name="吹き出し: 角を丸めた四角形 8">
          <a:extLst>
            <a:ext uri="{FF2B5EF4-FFF2-40B4-BE49-F238E27FC236}">
              <a16:creationId xmlns:a16="http://schemas.microsoft.com/office/drawing/2014/main" id="{2C5B6E83-C0DD-41D4-8497-305814BC7089}"/>
            </a:ext>
          </a:extLst>
        </xdr:cNvPr>
        <xdr:cNvSpPr/>
      </xdr:nvSpPr>
      <xdr:spPr>
        <a:xfrm>
          <a:off x="6524625" y="33832800"/>
          <a:ext cx="2005650" cy="920025"/>
        </a:xfrm>
        <a:prstGeom prst="wedgeRoundRectCallout">
          <a:avLst>
            <a:gd name="adj1" fmla="val -36099"/>
            <a:gd name="adj2" fmla="val 98345"/>
            <a:gd name="adj3" fmla="val 16667"/>
          </a:avLst>
        </a:prstGeom>
      </xdr:spPr>
      <xdr:style>
        <a:lnRef idx="1">
          <a:schemeClr val="accent1"/>
        </a:lnRef>
        <a:fillRef idx="2">
          <a:schemeClr val="accent1"/>
        </a:fillRef>
        <a:effectRef idx="1">
          <a:schemeClr val="accent1"/>
        </a:effectRef>
        <a:fontRef idx="minor">
          <a:schemeClr val="dk1"/>
        </a:fontRef>
      </xdr:style>
      <xdr:txBody>
        <a:bodyPr vertOverflow="clip" horzOverflow="clip" rtlCol="0" anchor="t"/>
        <a:lstStyle/>
        <a:p>
          <a:pPr algn="l">
            <a:lnSpc>
              <a:spcPts val="1300"/>
            </a:lnSpc>
          </a:pPr>
          <a:r>
            <a:rPr kumimoji="1" lang="ja-JP" altLang="en-US" sz="800">
              <a:latin typeface="メイリオ" panose="020B0604030504040204" pitchFamily="50" charset="-128"/>
              <a:ea typeface="メイリオ" panose="020B0604030504040204" pitchFamily="50" charset="-128"/>
              <a:cs typeface="メイリオ" panose="020B0604030504040204" pitchFamily="50" charset="-128"/>
            </a:rPr>
            <a:t>団体戦にも出場する選手は空欄、団体戦に出場せず個人戦だけ出場する選手は「○」を入力してください</a:t>
          </a:r>
        </a:p>
      </xdr:txBody>
    </xdr:sp>
    <xdr:clientData fPrintsWithSheet="0"/>
  </xdr:twoCellAnchor>
  <xdr:twoCellAnchor>
    <xdr:from>
      <xdr:col>7</xdr:col>
      <xdr:colOff>76200</xdr:colOff>
      <xdr:row>162</xdr:row>
      <xdr:rowOff>228600</xdr:rowOff>
    </xdr:from>
    <xdr:to>
      <xdr:col>10</xdr:col>
      <xdr:colOff>538800</xdr:colOff>
      <xdr:row>166</xdr:row>
      <xdr:rowOff>167550</xdr:rowOff>
    </xdr:to>
    <xdr:sp macro="" textlink="">
      <xdr:nvSpPr>
        <xdr:cNvPr id="10" name="吹き出し: 角を丸めた四角形 9">
          <a:extLst>
            <a:ext uri="{FF2B5EF4-FFF2-40B4-BE49-F238E27FC236}">
              <a16:creationId xmlns:a16="http://schemas.microsoft.com/office/drawing/2014/main" id="{F9044C22-A01C-4262-BA36-2EF6BF7B2CD6}"/>
            </a:ext>
          </a:extLst>
        </xdr:cNvPr>
        <xdr:cNvSpPr/>
      </xdr:nvSpPr>
      <xdr:spPr>
        <a:xfrm>
          <a:off x="6505575" y="40157400"/>
          <a:ext cx="2005650" cy="929550"/>
        </a:xfrm>
        <a:prstGeom prst="wedgeRoundRectCallout">
          <a:avLst>
            <a:gd name="adj1" fmla="val -36099"/>
            <a:gd name="adj2" fmla="val 98345"/>
            <a:gd name="adj3" fmla="val 16667"/>
          </a:avLst>
        </a:prstGeom>
      </xdr:spPr>
      <xdr:style>
        <a:lnRef idx="1">
          <a:schemeClr val="accent1"/>
        </a:lnRef>
        <a:fillRef idx="2">
          <a:schemeClr val="accent1"/>
        </a:fillRef>
        <a:effectRef idx="1">
          <a:schemeClr val="accent1"/>
        </a:effectRef>
        <a:fontRef idx="minor">
          <a:schemeClr val="dk1"/>
        </a:fontRef>
      </xdr:style>
      <xdr:txBody>
        <a:bodyPr vertOverflow="clip" horzOverflow="clip" rtlCol="0" anchor="t"/>
        <a:lstStyle/>
        <a:p>
          <a:pPr algn="l">
            <a:lnSpc>
              <a:spcPts val="1300"/>
            </a:lnSpc>
          </a:pPr>
          <a:r>
            <a:rPr kumimoji="1" lang="ja-JP" altLang="en-US" sz="800">
              <a:latin typeface="メイリオ" panose="020B0604030504040204" pitchFamily="50" charset="-128"/>
              <a:ea typeface="メイリオ" panose="020B0604030504040204" pitchFamily="50" charset="-128"/>
              <a:cs typeface="メイリオ" panose="020B0604030504040204" pitchFamily="50" charset="-128"/>
            </a:rPr>
            <a:t>団体戦にも出場する選手は空欄、団体戦に出場せず個人戦だけ出場する選手は「○」を入力してください</a:t>
          </a:r>
        </a:p>
      </xdr:txBody>
    </xdr:sp>
    <xdr:clientData fPrintsWithSheet="0"/>
  </xdr:twoCellAnchor>
  <xdr:twoCellAnchor>
    <xdr:from>
      <xdr:col>5</xdr:col>
      <xdr:colOff>438150</xdr:colOff>
      <xdr:row>35</xdr:row>
      <xdr:rowOff>142875</xdr:rowOff>
    </xdr:from>
    <xdr:to>
      <xdr:col>9</xdr:col>
      <xdr:colOff>438149</xdr:colOff>
      <xdr:row>37</xdr:row>
      <xdr:rowOff>295279</xdr:rowOff>
    </xdr:to>
    <xdr:sp macro="" textlink="">
      <xdr:nvSpPr>
        <xdr:cNvPr id="11" name="吹き出し: 角を丸めた四角形 4">
          <a:extLst>
            <a:ext uri="{FF2B5EF4-FFF2-40B4-BE49-F238E27FC236}">
              <a16:creationId xmlns:a16="http://schemas.microsoft.com/office/drawing/2014/main" id="{1C283A17-054D-4BB5-B578-6F9B6E9708E3}"/>
            </a:ext>
          </a:extLst>
        </xdr:cNvPr>
        <xdr:cNvSpPr/>
      </xdr:nvSpPr>
      <xdr:spPr>
        <a:xfrm>
          <a:off x="5248275" y="8724900"/>
          <a:ext cx="2476499" cy="647704"/>
        </a:xfrm>
        <a:prstGeom prst="wedgeRoundRectCallout">
          <a:avLst>
            <a:gd name="adj1" fmla="val -65190"/>
            <a:gd name="adj2" fmla="val 35762"/>
            <a:gd name="adj3" fmla="val 16667"/>
          </a:avLst>
        </a:prstGeom>
      </xdr:spPr>
      <xdr:style>
        <a:lnRef idx="1">
          <a:schemeClr val="accent1"/>
        </a:lnRef>
        <a:fillRef idx="2">
          <a:schemeClr val="accent1"/>
        </a:fillRef>
        <a:effectRef idx="1">
          <a:schemeClr val="accent1"/>
        </a:effectRef>
        <a:fontRef idx="minor">
          <a:schemeClr val="dk1"/>
        </a:fontRef>
      </xdr:style>
      <xdr:txBody>
        <a:bodyPr vertOverflow="clip" horzOverflow="clip" rtlCol="0" anchor="t"/>
        <a:lstStyle/>
        <a:p>
          <a:pPr algn="l">
            <a:lnSpc>
              <a:spcPts val="1400"/>
            </a:lnSpc>
          </a:pPr>
          <a:r>
            <a:rPr kumimoji="1" lang="ja-JP" altLang="en-US" sz="800">
              <a:latin typeface="メイリオ" panose="020B0604030504040204" pitchFamily="50" charset="-128"/>
              <a:ea typeface="メイリオ" panose="020B0604030504040204" pitchFamily="50" charset="-128"/>
              <a:cs typeface="メイリオ" panose="020B0604030504040204" pitchFamily="50" charset="-128"/>
            </a:rPr>
            <a:t>お支払いただく合計金額です。</a:t>
          </a:r>
          <a:endParaRPr kumimoji="1" lang="en-US" altLang="ja-JP" sz="800">
            <a:latin typeface="メイリオ" panose="020B0604030504040204" pitchFamily="50" charset="-128"/>
            <a:ea typeface="メイリオ" panose="020B0604030504040204" pitchFamily="50" charset="-128"/>
            <a:cs typeface="メイリオ" panose="020B0604030504040204" pitchFamily="50" charset="-128"/>
          </a:endParaRPr>
        </a:p>
        <a:p>
          <a:pPr algn="l">
            <a:lnSpc>
              <a:spcPts val="1400"/>
            </a:lnSpc>
          </a:pPr>
          <a:r>
            <a:rPr kumimoji="1" lang="ja-JP" altLang="en-US" sz="800">
              <a:latin typeface="メイリオ" panose="020B0604030504040204" pitchFamily="50" charset="-128"/>
              <a:ea typeface="メイリオ" panose="020B0604030504040204" pitchFamily="50" charset="-128"/>
              <a:cs typeface="メイリオ" panose="020B0604030504040204" pitchFamily="50" charset="-128"/>
            </a:rPr>
            <a:t>こちらを申込期日までにお振込みください。</a:t>
          </a:r>
        </a:p>
      </xdr:txBody>
    </xdr:sp>
    <xdr:clientData fPrintsWithSheet="0"/>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I172"/>
  <sheetViews>
    <sheetView tabSelected="1" topLeftCell="A16" workbookViewId="0">
      <selection activeCell="F40" sqref="F40"/>
    </sheetView>
  </sheetViews>
  <sheetFormatPr defaultRowHeight="16.5"/>
  <cols>
    <col min="1" max="1" width="5.625" style="35" customWidth="1"/>
    <col min="2" max="2" width="10.625" style="35" customWidth="1"/>
    <col min="3" max="6" width="15.625" style="35" customWidth="1"/>
    <col min="7" max="9" width="5.625" style="35" customWidth="1"/>
    <col min="10" max="16384" width="9" style="35"/>
  </cols>
  <sheetData>
    <row r="1" spans="1:8">
      <c r="A1" s="34" t="s">
        <v>0</v>
      </c>
    </row>
    <row r="2" spans="1:8" ht="24.75">
      <c r="B2" s="54" t="s">
        <v>255</v>
      </c>
      <c r="C2" s="54"/>
      <c r="D2" s="54"/>
      <c r="E2" s="54"/>
      <c r="F2" s="54"/>
    </row>
    <row r="3" spans="1:8">
      <c r="A3" s="35" t="s">
        <v>1</v>
      </c>
    </row>
    <row r="4" spans="1:8">
      <c r="B4" s="1" t="s">
        <v>2</v>
      </c>
    </row>
    <row r="6" spans="1:8" ht="20.100000000000001" customHeight="1">
      <c r="A6" s="36" t="s">
        <v>3</v>
      </c>
      <c r="C6" s="70" t="s">
        <v>258</v>
      </c>
    </row>
    <row r="7" spans="1:8" ht="20.100000000000001" customHeight="1">
      <c r="B7" s="35" t="s">
        <v>4</v>
      </c>
      <c r="C7" s="52"/>
      <c r="D7" s="53"/>
      <c r="E7" s="53"/>
      <c r="F7" s="59" t="str">
        <f>IF(C7="","",VLOOKUP(C7,リストシート!$B$5:$C$80,2,FALSE))</f>
        <v/>
      </c>
      <c r="G7" s="60"/>
      <c r="H7" s="1"/>
    </row>
    <row r="8" spans="1:8" ht="20.100000000000001" customHeight="1">
      <c r="B8" s="35" t="s">
        <v>5</v>
      </c>
    </row>
    <row r="9" spans="1:8" ht="20.100000000000001" customHeight="1">
      <c r="B9" s="35" t="s">
        <v>6</v>
      </c>
      <c r="C9" s="61"/>
      <c r="D9" s="61"/>
      <c r="E9" s="61"/>
    </row>
    <row r="10" spans="1:8" ht="20.100000000000001" customHeight="1">
      <c r="B10" s="35" t="s">
        <v>7</v>
      </c>
      <c r="C10" s="61"/>
      <c r="D10" s="61"/>
      <c r="E10" s="61"/>
    </row>
    <row r="11" spans="1:8" ht="20.100000000000001" customHeight="1">
      <c r="B11" s="35" t="s">
        <v>8</v>
      </c>
      <c r="C11" s="61"/>
      <c r="D11" s="61"/>
      <c r="E11" s="61"/>
      <c r="F11" s="1"/>
    </row>
    <row r="12" spans="1:8" ht="20.100000000000001" customHeight="1">
      <c r="B12" s="35" t="s">
        <v>9</v>
      </c>
      <c r="C12" s="61"/>
      <c r="D12" s="61"/>
      <c r="E12" s="61"/>
    </row>
    <row r="13" spans="1:8" ht="20.100000000000001" customHeight="1">
      <c r="C13" s="37"/>
      <c r="D13" s="38"/>
      <c r="E13" s="37"/>
    </row>
    <row r="14" spans="1:8" ht="20.100000000000001" customHeight="1">
      <c r="B14" s="35" t="s">
        <v>10</v>
      </c>
      <c r="D14" s="9"/>
      <c r="E14" s="1"/>
    </row>
    <row r="15" spans="1:8" ht="20.100000000000001" customHeight="1">
      <c r="E15" s="1"/>
    </row>
    <row r="16" spans="1:8" ht="20.100000000000001" customHeight="1">
      <c r="B16" s="35" t="s">
        <v>11</v>
      </c>
      <c r="C16" s="57"/>
      <c r="D16" s="58"/>
      <c r="E16" s="40" t="s">
        <v>12</v>
      </c>
      <c r="F16" s="29"/>
    </row>
    <row r="17" spans="1:6" ht="20.100000000000001" customHeight="1">
      <c r="B17" s="35" t="s">
        <v>11</v>
      </c>
      <c r="C17" s="57"/>
      <c r="D17" s="58"/>
      <c r="E17" s="40" t="s">
        <v>12</v>
      </c>
      <c r="F17" s="29"/>
    </row>
    <row r="18" spans="1:6" ht="20.100000000000001" customHeight="1"/>
    <row r="19" spans="1:6" ht="20.100000000000001" customHeight="1">
      <c r="A19" s="35" t="s">
        <v>13</v>
      </c>
    </row>
    <row r="20" spans="1:6" ht="20.100000000000001" customHeight="1">
      <c r="B20" s="35" t="s">
        <v>14</v>
      </c>
      <c r="E20" s="37"/>
    </row>
    <row r="21" spans="1:6" ht="20.100000000000001" customHeight="1">
      <c r="B21" s="35" t="s">
        <v>15</v>
      </c>
      <c r="C21" s="10">
        <v>0</v>
      </c>
      <c r="D21" s="30"/>
      <c r="E21" s="2">
        <f>C21*6000</f>
        <v>0</v>
      </c>
    </row>
    <row r="22" spans="1:6" ht="20.100000000000001" customHeight="1">
      <c r="B22" s="35" t="s">
        <v>16</v>
      </c>
      <c r="C22" s="10">
        <v>0</v>
      </c>
      <c r="D22" s="30"/>
      <c r="E22" s="2">
        <f t="shared" ref="E22:E25" si="0">C22*6000</f>
        <v>0</v>
      </c>
    </row>
    <row r="23" spans="1:6" ht="20.100000000000001" customHeight="1">
      <c r="B23" s="35" t="s">
        <v>17</v>
      </c>
      <c r="C23" s="10">
        <v>0</v>
      </c>
      <c r="D23" s="30"/>
      <c r="E23" s="2">
        <f t="shared" si="0"/>
        <v>0</v>
      </c>
    </row>
    <row r="24" spans="1:6" ht="20.100000000000001" customHeight="1">
      <c r="B24" s="35" t="s">
        <v>18</v>
      </c>
      <c r="C24" s="10">
        <v>0</v>
      </c>
      <c r="D24" s="30"/>
      <c r="E24" s="2">
        <f t="shared" si="0"/>
        <v>0</v>
      </c>
    </row>
    <row r="25" spans="1:6" ht="20.100000000000001" customHeight="1">
      <c r="B25" s="35" t="s">
        <v>19</v>
      </c>
      <c r="C25" s="10">
        <v>0</v>
      </c>
      <c r="D25" s="30"/>
      <c r="E25" s="2">
        <f t="shared" si="0"/>
        <v>0</v>
      </c>
    </row>
    <row r="26" spans="1:6" ht="20.100000000000001" customHeight="1">
      <c r="B26" s="32" t="s">
        <v>20</v>
      </c>
      <c r="C26" s="32"/>
      <c r="D26" s="32"/>
      <c r="E26" s="32"/>
    </row>
    <row r="27" spans="1:6" ht="20.100000000000001" customHeight="1">
      <c r="B27" s="32" t="s">
        <v>21</v>
      </c>
      <c r="C27" s="33">
        <v>0</v>
      </c>
      <c r="D27" s="31"/>
      <c r="E27" s="31">
        <f>C27*500</f>
        <v>0</v>
      </c>
    </row>
    <row r="28" spans="1:6" ht="20.100000000000001" customHeight="1">
      <c r="B28" s="32" t="s">
        <v>22</v>
      </c>
      <c r="C28" s="33">
        <v>0</v>
      </c>
      <c r="D28" s="31"/>
      <c r="E28" s="31">
        <f t="shared" ref="E28:E32" si="1">C28*500</f>
        <v>0</v>
      </c>
    </row>
    <row r="29" spans="1:6" ht="20.100000000000001" customHeight="1">
      <c r="B29" s="32" t="s">
        <v>16</v>
      </c>
      <c r="C29" s="33">
        <v>0</v>
      </c>
      <c r="D29" s="31"/>
      <c r="E29" s="31">
        <f t="shared" si="1"/>
        <v>0</v>
      </c>
    </row>
    <row r="30" spans="1:6" ht="20.100000000000001" customHeight="1">
      <c r="B30" s="32" t="s">
        <v>17</v>
      </c>
      <c r="C30" s="33">
        <v>0</v>
      </c>
      <c r="D30" s="31"/>
      <c r="E30" s="31">
        <f t="shared" si="1"/>
        <v>0</v>
      </c>
    </row>
    <row r="31" spans="1:6" ht="20.100000000000001" customHeight="1">
      <c r="B31" s="32" t="s">
        <v>18</v>
      </c>
      <c r="C31" s="33">
        <v>0</v>
      </c>
      <c r="D31" s="31"/>
      <c r="E31" s="31">
        <f t="shared" si="1"/>
        <v>0</v>
      </c>
    </row>
    <row r="32" spans="1:6" ht="20.100000000000001" customHeight="1">
      <c r="B32" s="32" t="s">
        <v>19</v>
      </c>
      <c r="C32" s="33">
        <v>0</v>
      </c>
      <c r="D32" s="31"/>
      <c r="E32" s="31">
        <f t="shared" si="1"/>
        <v>0</v>
      </c>
    </row>
    <row r="33" spans="1:8" ht="20.100000000000001" customHeight="1">
      <c r="B33" s="32"/>
      <c r="C33" s="32"/>
      <c r="D33" s="32"/>
      <c r="E33" s="32"/>
    </row>
    <row r="34" spans="1:8" ht="20.100000000000001" customHeight="1">
      <c r="B34" s="32"/>
      <c r="C34" s="32"/>
      <c r="D34" s="32"/>
      <c r="E34" s="32"/>
    </row>
    <row r="35" spans="1:8" ht="20.100000000000001" customHeight="1">
      <c r="B35" s="32"/>
      <c r="C35" s="32"/>
      <c r="D35" s="32"/>
      <c r="E35" s="32"/>
    </row>
    <row r="36" spans="1:8" ht="20.100000000000001" customHeight="1">
      <c r="B36" s="35" t="s">
        <v>23</v>
      </c>
    </row>
    <row r="37" spans="1:8" ht="20.100000000000001" customHeight="1" thickBot="1">
      <c r="C37" s="17" t="str">
        <f>IF($D$14="○","あり","なし")</f>
        <v>なし</v>
      </c>
      <c r="D37" s="27">
        <f>SUM($C$21:$C$25)</f>
        <v>0</v>
      </c>
      <c r="E37" s="26">
        <f>IF(C37="なし",0,D37*800)</f>
        <v>0</v>
      </c>
    </row>
    <row r="38" spans="1:8" ht="30" customHeight="1" thickTop="1">
      <c r="D38" s="41" t="s">
        <v>24</v>
      </c>
      <c r="E38" s="28">
        <f>SUM($E$21:$E$37)</f>
        <v>0</v>
      </c>
    </row>
    <row r="39" spans="1:8" ht="20.100000000000001" customHeight="1">
      <c r="B39" s="68" t="s">
        <v>256</v>
      </c>
      <c r="C39" s="61"/>
      <c r="D39" s="61"/>
      <c r="E39" s="61"/>
      <c r="F39" s="1" t="s">
        <v>260</v>
      </c>
    </row>
    <row r="40" spans="1:8" ht="20.100000000000001" customHeight="1">
      <c r="C40" s="71" t="s">
        <v>261</v>
      </c>
    </row>
    <row r="41" spans="1:8" ht="20.100000000000001" customHeight="1">
      <c r="A41" s="36" t="s">
        <v>25</v>
      </c>
    </row>
    <row r="42" spans="1:8" ht="20.100000000000001" customHeight="1">
      <c r="A42" s="35" t="s">
        <v>26</v>
      </c>
      <c r="B42" s="42" t="s">
        <v>27</v>
      </c>
      <c r="D42" s="35" t="str">
        <f>IF($C$7="","",$C$7)</f>
        <v/>
      </c>
    </row>
    <row r="43" spans="1:8" ht="24.95" customHeight="1">
      <c r="A43" s="43" t="s">
        <v>28</v>
      </c>
      <c r="B43" s="44" t="s">
        <v>29</v>
      </c>
      <c r="C43" s="56"/>
      <c r="D43" s="56"/>
      <c r="E43" s="56"/>
      <c r="F43" s="56"/>
      <c r="G43" s="56"/>
    </row>
    <row r="44" spans="1:8" ht="20.100000000000001" customHeight="1">
      <c r="B44" s="44"/>
      <c r="C44" s="45" t="s">
        <v>30</v>
      </c>
      <c r="D44" s="45" t="s">
        <v>31</v>
      </c>
      <c r="E44" s="45" t="s">
        <v>32</v>
      </c>
      <c r="F44" s="45" t="s">
        <v>33</v>
      </c>
      <c r="G44" s="45" t="s">
        <v>34</v>
      </c>
      <c r="H44" s="45" t="s">
        <v>35</v>
      </c>
    </row>
    <row r="45" spans="1:8" ht="20.100000000000001" customHeight="1">
      <c r="B45" s="39" t="s">
        <v>36</v>
      </c>
      <c r="C45" s="14"/>
      <c r="D45" s="14"/>
      <c r="E45" s="46"/>
      <c r="F45" s="46"/>
      <c r="G45" s="46"/>
      <c r="H45" s="46"/>
    </row>
    <row r="46" spans="1:8" ht="20.100000000000001" customHeight="1">
      <c r="B46" s="39" t="s">
        <v>37</v>
      </c>
      <c r="C46" s="14"/>
      <c r="D46" s="14"/>
      <c r="E46" s="14"/>
      <c r="F46" s="14"/>
      <c r="G46" s="9"/>
      <c r="H46" s="9"/>
    </row>
    <row r="47" spans="1:8" ht="20.100000000000001" customHeight="1">
      <c r="B47" s="39" t="s">
        <v>38</v>
      </c>
      <c r="C47" s="14"/>
      <c r="D47" s="14"/>
      <c r="E47" s="14"/>
      <c r="F47" s="14"/>
      <c r="G47" s="9"/>
      <c r="H47" s="9"/>
    </row>
    <row r="48" spans="1:8" ht="20.100000000000001" customHeight="1">
      <c r="B48" s="39" t="s">
        <v>39</v>
      </c>
      <c r="C48" s="14"/>
      <c r="D48" s="14"/>
      <c r="E48" s="14"/>
      <c r="F48" s="14"/>
      <c r="G48" s="9"/>
      <c r="H48" s="9"/>
    </row>
    <row r="49" spans="1:9" ht="20.100000000000001" customHeight="1">
      <c r="B49" s="39" t="s">
        <v>40</v>
      </c>
      <c r="C49" s="14"/>
      <c r="D49" s="14"/>
      <c r="E49" s="14"/>
      <c r="F49" s="14"/>
      <c r="G49" s="9"/>
      <c r="H49" s="9"/>
    </row>
    <row r="50" spans="1:9" ht="20.100000000000001" customHeight="1">
      <c r="B50" s="39" t="s">
        <v>41</v>
      </c>
      <c r="C50" s="14"/>
      <c r="D50" s="14"/>
      <c r="E50" s="14"/>
      <c r="F50" s="14"/>
      <c r="G50" s="9"/>
      <c r="H50" s="9"/>
    </row>
    <row r="51" spans="1:9" ht="20.100000000000001" customHeight="1">
      <c r="B51" s="39" t="s">
        <v>42</v>
      </c>
      <c r="C51" s="14"/>
      <c r="D51" s="14"/>
      <c r="E51" s="14"/>
      <c r="F51" s="14"/>
      <c r="G51" s="9"/>
      <c r="H51" s="9"/>
    </row>
    <row r="52" spans="1:9" ht="20.100000000000001" customHeight="1"/>
    <row r="53" spans="1:9" ht="24.95" customHeight="1">
      <c r="A53" s="43" t="s">
        <v>43</v>
      </c>
      <c r="B53" s="44" t="s">
        <v>29</v>
      </c>
      <c r="C53" s="56"/>
      <c r="D53" s="56"/>
      <c r="E53" s="56"/>
      <c r="F53" s="56"/>
      <c r="G53" s="56"/>
    </row>
    <row r="54" spans="1:9" ht="20.100000000000001" customHeight="1">
      <c r="B54" s="44"/>
      <c r="C54" s="45" t="s">
        <v>30</v>
      </c>
      <c r="D54" s="45" t="s">
        <v>31</v>
      </c>
      <c r="E54" s="45" t="s">
        <v>32</v>
      </c>
      <c r="F54" s="45" t="s">
        <v>33</v>
      </c>
      <c r="G54" s="45" t="s">
        <v>34</v>
      </c>
      <c r="H54" s="45" t="s">
        <v>35</v>
      </c>
    </row>
    <row r="55" spans="1:9" ht="20.100000000000001" customHeight="1">
      <c r="B55" s="39" t="s">
        <v>36</v>
      </c>
      <c r="C55" s="14"/>
      <c r="D55" s="14"/>
      <c r="E55" s="46"/>
      <c r="F55" s="46"/>
      <c r="G55" s="46"/>
      <c r="H55" s="46"/>
    </row>
    <row r="56" spans="1:9" ht="20.100000000000001" customHeight="1">
      <c r="B56" s="39" t="s">
        <v>37</v>
      </c>
      <c r="C56" s="14"/>
      <c r="D56" s="14"/>
      <c r="E56" s="14"/>
      <c r="F56" s="14"/>
      <c r="G56" s="9"/>
      <c r="H56" s="9"/>
    </row>
    <row r="57" spans="1:9" ht="20.100000000000001" customHeight="1">
      <c r="B57" s="39" t="s">
        <v>38</v>
      </c>
      <c r="C57" s="14"/>
      <c r="D57" s="14"/>
      <c r="E57" s="14"/>
      <c r="F57" s="14"/>
      <c r="G57" s="9"/>
      <c r="H57" s="9"/>
    </row>
    <row r="58" spans="1:9" ht="20.100000000000001" customHeight="1">
      <c r="B58" s="39" t="s">
        <v>39</v>
      </c>
      <c r="C58" s="14"/>
      <c r="D58" s="14"/>
      <c r="E58" s="14"/>
      <c r="F58" s="14"/>
      <c r="G58" s="9"/>
      <c r="H58" s="9"/>
    </row>
    <row r="59" spans="1:9" ht="20.100000000000001" customHeight="1">
      <c r="B59" s="39" t="s">
        <v>40</v>
      </c>
      <c r="C59" s="14"/>
      <c r="D59" s="14"/>
      <c r="E59" s="14"/>
      <c r="F59" s="14"/>
      <c r="G59" s="9"/>
      <c r="H59" s="9"/>
    </row>
    <row r="60" spans="1:9" ht="20.100000000000001" customHeight="1">
      <c r="B60" s="39" t="s">
        <v>41</v>
      </c>
      <c r="C60" s="14"/>
      <c r="D60" s="14"/>
      <c r="E60" s="14"/>
      <c r="F60" s="14"/>
      <c r="G60" s="9"/>
      <c r="H60" s="9"/>
    </row>
    <row r="61" spans="1:9" ht="20.100000000000001" customHeight="1">
      <c r="B61" s="39" t="s">
        <v>42</v>
      </c>
      <c r="C61" s="14"/>
      <c r="D61" s="14"/>
      <c r="E61" s="14"/>
      <c r="F61" s="14"/>
      <c r="G61" s="9"/>
      <c r="H61" s="9"/>
    </row>
    <row r="62" spans="1:9" ht="20.100000000000001" customHeight="1"/>
    <row r="63" spans="1:9" ht="20.100000000000001" customHeight="1">
      <c r="A63" s="32" t="s">
        <v>26</v>
      </c>
      <c r="B63" s="47" t="s">
        <v>44</v>
      </c>
      <c r="C63" s="32"/>
      <c r="D63" s="32" t="str">
        <f>IF($C$7="","",$C$7)</f>
        <v/>
      </c>
      <c r="E63" s="32"/>
      <c r="F63" s="32"/>
      <c r="G63" s="32"/>
      <c r="H63" s="32"/>
      <c r="I63" s="48"/>
    </row>
    <row r="64" spans="1:9">
      <c r="A64" s="32"/>
      <c r="B64" s="49"/>
      <c r="C64" s="49" t="s">
        <v>30</v>
      </c>
      <c r="D64" s="49" t="s">
        <v>31</v>
      </c>
      <c r="E64" s="49" t="s">
        <v>45</v>
      </c>
      <c r="F64" s="49" t="s">
        <v>46</v>
      </c>
      <c r="G64" s="49" t="s">
        <v>34</v>
      </c>
      <c r="H64" s="49" t="s">
        <v>35</v>
      </c>
      <c r="I64" s="50" t="s">
        <v>47</v>
      </c>
    </row>
    <row r="65" spans="1:9" ht="20.100000000000001" customHeight="1">
      <c r="A65" s="32"/>
      <c r="B65" s="55" t="s">
        <v>48</v>
      </c>
      <c r="C65" s="51"/>
      <c r="D65" s="51"/>
      <c r="E65" s="51"/>
      <c r="F65" s="51"/>
      <c r="G65" s="49"/>
      <c r="H65" s="49"/>
      <c r="I65" s="49"/>
    </row>
    <row r="66" spans="1:9" ht="20.100000000000001" customHeight="1">
      <c r="A66" s="32"/>
      <c r="B66" s="55"/>
      <c r="C66" s="51"/>
      <c r="D66" s="51"/>
      <c r="E66" s="51"/>
      <c r="F66" s="51"/>
      <c r="G66" s="49"/>
      <c r="H66" s="49"/>
      <c r="I66" s="49"/>
    </row>
    <row r="67" spans="1:9" ht="20.100000000000001" customHeight="1">
      <c r="A67" s="32"/>
      <c r="B67" s="55" t="s">
        <v>49</v>
      </c>
      <c r="C67" s="51"/>
      <c r="D67" s="51"/>
      <c r="E67" s="51"/>
      <c r="F67" s="51"/>
      <c r="G67" s="49"/>
      <c r="H67" s="49"/>
      <c r="I67" s="49"/>
    </row>
    <row r="68" spans="1:9" ht="20.100000000000001" customHeight="1">
      <c r="A68" s="32"/>
      <c r="B68" s="55"/>
      <c r="C68" s="51"/>
      <c r="D68" s="51"/>
      <c r="E68" s="51"/>
      <c r="F68" s="51"/>
      <c r="G68" s="49"/>
      <c r="H68" s="49"/>
      <c r="I68" s="49"/>
    </row>
    <row r="69" spans="1:9" ht="20.100000000000001" customHeight="1">
      <c r="B69" s="37"/>
    </row>
    <row r="70" spans="1:9" ht="20.100000000000001" customHeight="1">
      <c r="A70" s="35" t="s">
        <v>26</v>
      </c>
      <c r="B70" s="42" t="s">
        <v>50</v>
      </c>
      <c r="D70" s="35" t="str">
        <f>IF($C$7="","",$C$7)</f>
        <v/>
      </c>
    </row>
    <row r="71" spans="1:9" ht="24.95" customHeight="1">
      <c r="A71" s="43" t="s">
        <v>28</v>
      </c>
      <c r="B71" s="44" t="s">
        <v>29</v>
      </c>
      <c r="C71" s="56"/>
      <c r="D71" s="56"/>
      <c r="E71" s="56"/>
      <c r="F71" s="56"/>
      <c r="G71" s="56"/>
    </row>
    <row r="72" spans="1:9" ht="20.100000000000001" customHeight="1">
      <c r="B72" s="45"/>
      <c r="C72" s="45" t="s">
        <v>30</v>
      </c>
      <c r="D72" s="45" t="s">
        <v>31</v>
      </c>
      <c r="E72" s="45" t="s">
        <v>32</v>
      </c>
      <c r="F72" s="45" t="s">
        <v>33</v>
      </c>
      <c r="G72" s="45" t="s">
        <v>34</v>
      </c>
    </row>
    <row r="73" spans="1:9" ht="20.100000000000001" customHeight="1">
      <c r="B73" s="39" t="s">
        <v>36</v>
      </c>
      <c r="C73" s="14"/>
      <c r="D73" s="14"/>
      <c r="E73" s="46"/>
      <c r="F73" s="46"/>
      <c r="G73" s="46"/>
    </row>
    <row r="74" spans="1:9" ht="20.100000000000001" customHeight="1">
      <c r="B74" s="39" t="s">
        <v>37</v>
      </c>
      <c r="C74" s="14"/>
      <c r="D74" s="14"/>
      <c r="E74" s="14"/>
      <c r="F74" s="14"/>
      <c r="G74" s="9"/>
    </row>
    <row r="75" spans="1:9" ht="20.100000000000001" customHeight="1">
      <c r="B75" s="39" t="s">
        <v>38</v>
      </c>
      <c r="C75" s="14"/>
      <c r="D75" s="14"/>
      <c r="E75" s="14"/>
      <c r="F75" s="14"/>
      <c r="G75" s="9"/>
    </row>
    <row r="76" spans="1:9" ht="20.100000000000001" customHeight="1">
      <c r="B76" s="39" t="s">
        <v>39</v>
      </c>
      <c r="C76" s="14"/>
      <c r="D76" s="14"/>
      <c r="E76" s="14"/>
      <c r="F76" s="14"/>
      <c r="G76" s="9"/>
    </row>
    <row r="77" spans="1:9" ht="20.100000000000001" customHeight="1">
      <c r="B77" s="39" t="s">
        <v>40</v>
      </c>
      <c r="C77" s="14"/>
      <c r="D77" s="14"/>
      <c r="E77" s="14"/>
      <c r="F77" s="14"/>
      <c r="G77" s="9"/>
    </row>
    <row r="78" spans="1:9" ht="20.100000000000001" customHeight="1">
      <c r="B78" s="39" t="s">
        <v>41</v>
      </c>
      <c r="C78" s="14"/>
      <c r="D78" s="14"/>
      <c r="E78" s="14"/>
      <c r="F78" s="14"/>
      <c r="G78" s="9"/>
    </row>
    <row r="79" spans="1:9" ht="20.100000000000001" customHeight="1">
      <c r="B79" s="39" t="s">
        <v>42</v>
      </c>
      <c r="C79" s="14"/>
      <c r="D79" s="14"/>
      <c r="E79" s="14"/>
      <c r="F79" s="14"/>
      <c r="G79" s="9"/>
    </row>
    <row r="80" spans="1:9" ht="9.9499999999999993" customHeight="1"/>
    <row r="81" spans="1:8" ht="24.95" customHeight="1">
      <c r="A81" s="43" t="s">
        <v>43</v>
      </c>
      <c r="B81" s="44" t="s">
        <v>29</v>
      </c>
      <c r="C81" s="56"/>
      <c r="D81" s="56"/>
      <c r="E81" s="56"/>
      <c r="F81" s="56"/>
      <c r="G81" s="56"/>
    </row>
    <row r="82" spans="1:8" ht="20.100000000000001" customHeight="1">
      <c r="B82" s="45"/>
      <c r="C82" s="45" t="s">
        <v>30</v>
      </c>
      <c r="D82" s="45" t="s">
        <v>31</v>
      </c>
      <c r="E82" s="45" t="s">
        <v>32</v>
      </c>
      <c r="F82" s="45" t="s">
        <v>33</v>
      </c>
      <c r="G82" s="45" t="s">
        <v>34</v>
      </c>
    </row>
    <row r="83" spans="1:8" ht="20.100000000000001" customHeight="1">
      <c r="B83" s="39" t="s">
        <v>36</v>
      </c>
      <c r="C83" s="14"/>
      <c r="D83" s="14"/>
      <c r="E83" s="46"/>
      <c r="F83" s="46"/>
      <c r="G83" s="46"/>
    </row>
    <row r="84" spans="1:8" ht="20.100000000000001" customHeight="1">
      <c r="B84" s="39" t="s">
        <v>37</v>
      </c>
      <c r="C84" s="14"/>
      <c r="D84" s="14"/>
      <c r="E84" s="14"/>
      <c r="F84" s="14"/>
      <c r="G84" s="9"/>
    </row>
    <row r="85" spans="1:8" ht="20.100000000000001" customHeight="1">
      <c r="B85" s="39" t="s">
        <v>38</v>
      </c>
      <c r="C85" s="14"/>
      <c r="D85" s="14"/>
      <c r="E85" s="14"/>
      <c r="F85" s="14"/>
      <c r="G85" s="9"/>
    </row>
    <row r="86" spans="1:8" ht="20.100000000000001" customHeight="1">
      <c r="B86" s="39" t="s">
        <v>39</v>
      </c>
      <c r="C86" s="14"/>
      <c r="D86" s="14"/>
      <c r="E86" s="14"/>
      <c r="F86" s="14"/>
      <c r="G86" s="9"/>
    </row>
    <row r="87" spans="1:8" ht="20.100000000000001" customHeight="1">
      <c r="B87" s="39" t="s">
        <v>40</v>
      </c>
      <c r="C87" s="14"/>
      <c r="D87" s="14"/>
      <c r="E87" s="14"/>
      <c r="F87" s="14"/>
      <c r="G87" s="9"/>
    </row>
    <row r="88" spans="1:8" ht="20.100000000000001" customHeight="1">
      <c r="B88" s="39" t="s">
        <v>41</v>
      </c>
      <c r="C88" s="14"/>
      <c r="D88" s="14"/>
      <c r="E88" s="14"/>
      <c r="F88" s="14"/>
      <c r="G88" s="9"/>
    </row>
    <row r="89" spans="1:8" ht="20.100000000000001" customHeight="1">
      <c r="B89" s="39" t="s">
        <v>42</v>
      </c>
      <c r="C89" s="14"/>
      <c r="D89" s="14"/>
      <c r="E89" s="14"/>
      <c r="F89" s="14"/>
      <c r="G89" s="9"/>
    </row>
    <row r="90" spans="1:8" ht="9.9499999999999993" customHeight="1"/>
    <row r="91" spans="1:8" ht="20.100000000000001" customHeight="1">
      <c r="A91" s="32" t="s">
        <v>26</v>
      </c>
      <c r="B91" s="47" t="s">
        <v>51</v>
      </c>
      <c r="C91" s="32"/>
      <c r="D91" s="32" t="str">
        <f>IF($C$7="","",$C$7)</f>
        <v/>
      </c>
      <c r="E91" s="32"/>
      <c r="F91" s="32"/>
      <c r="G91" s="32"/>
      <c r="H91" s="48"/>
    </row>
    <row r="92" spans="1:8" ht="20.100000000000001" customHeight="1">
      <c r="A92" s="32"/>
      <c r="B92" s="49"/>
      <c r="C92" s="49" t="s">
        <v>30</v>
      </c>
      <c r="D92" s="49" t="s">
        <v>31</v>
      </c>
      <c r="E92" s="49" t="s">
        <v>45</v>
      </c>
      <c r="F92" s="49" t="s">
        <v>46</v>
      </c>
      <c r="G92" s="49" t="s">
        <v>34</v>
      </c>
      <c r="H92" s="50" t="s">
        <v>47</v>
      </c>
    </row>
    <row r="93" spans="1:8" ht="20.100000000000001" customHeight="1">
      <c r="A93" s="32"/>
      <c r="B93" s="55"/>
      <c r="C93" s="51"/>
      <c r="D93" s="51"/>
      <c r="E93" s="51"/>
      <c r="F93" s="51"/>
      <c r="G93" s="49"/>
      <c r="H93" s="49"/>
    </row>
    <row r="94" spans="1:8" ht="20.100000000000001" customHeight="1">
      <c r="A94" s="32"/>
      <c r="B94" s="55"/>
      <c r="C94" s="51"/>
      <c r="D94" s="51"/>
      <c r="E94" s="51"/>
      <c r="F94" s="51"/>
      <c r="G94" s="49"/>
      <c r="H94" s="49"/>
    </row>
    <row r="95" spans="1:8" ht="20.100000000000001" customHeight="1"/>
    <row r="96" spans="1:8" ht="20.100000000000001" customHeight="1">
      <c r="A96" s="35" t="s">
        <v>26</v>
      </c>
      <c r="B96" s="42" t="s">
        <v>52</v>
      </c>
      <c r="D96" s="35" t="str">
        <f>IF($C$7="","",$C$7)</f>
        <v/>
      </c>
    </row>
    <row r="97" spans="1:7" ht="24.95" customHeight="1">
      <c r="A97" s="43" t="s">
        <v>28</v>
      </c>
      <c r="B97" s="44" t="s">
        <v>29</v>
      </c>
      <c r="C97" s="56"/>
      <c r="D97" s="56"/>
      <c r="E97" s="56"/>
      <c r="F97" s="56"/>
      <c r="G97" s="56"/>
    </row>
    <row r="98" spans="1:7" ht="20.100000000000001" customHeight="1">
      <c r="B98" s="44"/>
      <c r="C98" s="45" t="s">
        <v>30</v>
      </c>
      <c r="D98" s="45" t="s">
        <v>31</v>
      </c>
      <c r="E98" s="45" t="s">
        <v>32</v>
      </c>
      <c r="F98" s="45" t="s">
        <v>33</v>
      </c>
      <c r="G98" s="45" t="s">
        <v>34</v>
      </c>
    </row>
    <row r="99" spans="1:7" ht="20.100000000000001" customHeight="1">
      <c r="B99" s="39" t="s">
        <v>36</v>
      </c>
      <c r="C99" s="14"/>
      <c r="D99" s="14"/>
      <c r="E99" s="46"/>
      <c r="F99" s="46"/>
      <c r="G99" s="46"/>
    </row>
    <row r="100" spans="1:7" ht="20.100000000000001" customHeight="1">
      <c r="B100" s="39" t="s">
        <v>37</v>
      </c>
      <c r="C100" s="14"/>
      <c r="D100" s="14"/>
      <c r="E100" s="14"/>
      <c r="F100" s="14"/>
      <c r="G100" s="9"/>
    </row>
    <row r="101" spans="1:7" ht="20.100000000000001" customHeight="1">
      <c r="B101" s="39" t="s">
        <v>38</v>
      </c>
      <c r="C101" s="14"/>
      <c r="D101" s="14"/>
      <c r="E101" s="14"/>
      <c r="F101" s="14"/>
      <c r="G101" s="9"/>
    </row>
    <row r="102" spans="1:7" ht="20.100000000000001" customHeight="1">
      <c r="B102" s="39" t="s">
        <v>39</v>
      </c>
      <c r="C102" s="14"/>
      <c r="D102" s="14"/>
      <c r="E102" s="14"/>
      <c r="F102" s="14"/>
      <c r="G102" s="9"/>
    </row>
    <row r="103" spans="1:7" ht="20.100000000000001" customHeight="1">
      <c r="B103" s="39" t="s">
        <v>40</v>
      </c>
      <c r="C103" s="14"/>
      <c r="D103" s="14"/>
      <c r="E103" s="14"/>
      <c r="F103" s="14"/>
      <c r="G103" s="9"/>
    </row>
    <row r="104" spans="1:7" ht="20.100000000000001" customHeight="1">
      <c r="B104" s="39" t="s">
        <v>41</v>
      </c>
      <c r="C104" s="14"/>
      <c r="D104" s="14"/>
      <c r="E104" s="14"/>
      <c r="F104" s="14"/>
      <c r="G104" s="9"/>
    </row>
    <row r="105" spans="1:7" ht="20.100000000000001" customHeight="1">
      <c r="B105" s="39" t="s">
        <v>42</v>
      </c>
      <c r="C105" s="14"/>
      <c r="D105" s="14"/>
      <c r="E105" s="14"/>
      <c r="F105" s="14"/>
      <c r="G105" s="9"/>
    </row>
    <row r="106" spans="1:7" ht="9.9499999999999993" customHeight="1"/>
    <row r="107" spans="1:7" ht="24.95" customHeight="1">
      <c r="A107" s="43" t="s">
        <v>43</v>
      </c>
      <c r="B107" s="44" t="s">
        <v>29</v>
      </c>
      <c r="C107" s="56"/>
      <c r="D107" s="56"/>
      <c r="E107" s="56"/>
      <c r="F107" s="56"/>
      <c r="G107" s="56"/>
    </row>
    <row r="108" spans="1:7" ht="20.100000000000001" customHeight="1">
      <c r="B108" s="45"/>
      <c r="C108" s="45" t="s">
        <v>30</v>
      </c>
      <c r="D108" s="45" t="s">
        <v>31</v>
      </c>
      <c r="E108" s="45" t="s">
        <v>32</v>
      </c>
      <c r="F108" s="45" t="s">
        <v>33</v>
      </c>
      <c r="G108" s="45" t="s">
        <v>34</v>
      </c>
    </row>
    <row r="109" spans="1:7" ht="20.100000000000001" customHeight="1">
      <c r="B109" s="39" t="s">
        <v>36</v>
      </c>
      <c r="C109" s="14"/>
      <c r="D109" s="14"/>
      <c r="E109" s="46"/>
      <c r="F109" s="46"/>
      <c r="G109" s="46"/>
    </row>
    <row r="110" spans="1:7" ht="20.100000000000001" customHeight="1">
      <c r="B110" s="39" t="s">
        <v>37</v>
      </c>
      <c r="C110" s="14"/>
      <c r="D110" s="14"/>
      <c r="E110" s="14"/>
      <c r="F110" s="14"/>
      <c r="G110" s="9"/>
    </row>
    <row r="111" spans="1:7" ht="20.100000000000001" customHeight="1">
      <c r="B111" s="39" t="s">
        <v>38</v>
      </c>
      <c r="C111" s="14"/>
      <c r="D111" s="14"/>
      <c r="E111" s="14"/>
      <c r="F111" s="14"/>
      <c r="G111" s="9"/>
    </row>
    <row r="112" spans="1:7" ht="20.100000000000001" customHeight="1">
      <c r="B112" s="39" t="s">
        <v>39</v>
      </c>
      <c r="C112" s="14"/>
      <c r="D112" s="14"/>
      <c r="E112" s="14"/>
      <c r="F112" s="14"/>
      <c r="G112" s="9"/>
    </row>
    <row r="113" spans="1:8" ht="20.100000000000001" customHeight="1">
      <c r="B113" s="39" t="s">
        <v>40</v>
      </c>
      <c r="C113" s="14"/>
      <c r="D113" s="14"/>
      <c r="E113" s="14"/>
      <c r="F113" s="14"/>
      <c r="G113" s="9"/>
    </row>
    <row r="114" spans="1:8" ht="20.100000000000001" customHeight="1">
      <c r="B114" s="39" t="s">
        <v>41</v>
      </c>
      <c r="C114" s="14"/>
      <c r="D114" s="14"/>
      <c r="E114" s="14"/>
      <c r="F114" s="14"/>
      <c r="G114" s="9"/>
    </row>
    <row r="115" spans="1:8" ht="20.100000000000001" customHeight="1">
      <c r="B115" s="39" t="s">
        <v>42</v>
      </c>
      <c r="C115" s="14"/>
      <c r="D115" s="14"/>
      <c r="E115" s="14"/>
      <c r="F115" s="14"/>
      <c r="G115" s="9"/>
    </row>
    <row r="116" spans="1:8" ht="9.9499999999999993" customHeight="1"/>
    <row r="117" spans="1:8" ht="20.100000000000001" customHeight="1">
      <c r="A117" s="32" t="s">
        <v>26</v>
      </c>
      <c r="B117" s="47" t="s">
        <v>53</v>
      </c>
      <c r="C117" s="32"/>
      <c r="D117" s="32" t="str">
        <f>IF($C$7="","",$C$7)</f>
        <v/>
      </c>
      <c r="E117" s="32"/>
      <c r="F117" s="32"/>
      <c r="G117" s="32"/>
      <c r="H117" s="48"/>
    </row>
    <row r="118" spans="1:8" ht="20.100000000000001" customHeight="1">
      <c r="A118" s="32"/>
      <c r="B118" s="49"/>
      <c r="C118" s="49" t="s">
        <v>30</v>
      </c>
      <c r="D118" s="49" t="s">
        <v>31</v>
      </c>
      <c r="E118" s="49" t="s">
        <v>45</v>
      </c>
      <c r="F118" s="49" t="s">
        <v>46</v>
      </c>
      <c r="G118" s="49" t="s">
        <v>34</v>
      </c>
      <c r="H118" s="50" t="s">
        <v>47</v>
      </c>
    </row>
    <row r="119" spans="1:8" ht="20.100000000000001" customHeight="1">
      <c r="A119" s="32"/>
      <c r="B119" s="55"/>
      <c r="C119" s="51"/>
      <c r="D119" s="51"/>
      <c r="E119" s="51"/>
      <c r="F119" s="51"/>
      <c r="G119" s="49"/>
      <c r="H119" s="49"/>
    </row>
    <row r="120" spans="1:8" ht="20.100000000000001" customHeight="1">
      <c r="A120" s="32"/>
      <c r="B120" s="55"/>
      <c r="C120" s="51"/>
      <c r="D120" s="51"/>
      <c r="E120" s="51"/>
      <c r="F120" s="51"/>
      <c r="G120" s="49"/>
      <c r="H120" s="49"/>
    </row>
    <row r="121" spans="1:8" ht="20.100000000000001" customHeight="1"/>
    <row r="122" spans="1:8" ht="20.100000000000001" customHeight="1">
      <c r="A122" s="35" t="s">
        <v>26</v>
      </c>
      <c r="B122" s="42" t="s">
        <v>54</v>
      </c>
      <c r="D122" s="35" t="str">
        <f>IF($C$7="","",$C$7)</f>
        <v/>
      </c>
    </row>
    <row r="123" spans="1:8" ht="24.95" customHeight="1">
      <c r="A123" s="43" t="s">
        <v>28</v>
      </c>
      <c r="B123" s="44" t="s">
        <v>29</v>
      </c>
      <c r="C123" s="56"/>
      <c r="D123" s="56"/>
      <c r="E123" s="56"/>
      <c r="F123" s="56"/>
      <c r="G123" s="56"/>
    </row>
    <row r="124" spans="1:8" ht="20.100000000000001" customHeight="1">
      <c r="B124" s="44"/>
      <c r="C124" s="45" t="s">
        <v>30</v>
      </c>
      <c r="D124" s="45" t="s">
        <v>31</v>
      </c>
      <c r="E124" s="45" t="s">
        <v>32</v>
      </c>
      <c r="F124" s="45" t="s">
        <v>33</v>
      </c>
      <c r="G124" s="45" t="s">
        <v>34</v>
      </c>
    </row>
    <row r="125" spans="1:8" ht="20.100000000000001" customHeight="1">
      <c r="B125" s="39" t="s">
        <v>36</v>
      </c>
      <c r="C125" s="14"/>
      <c r="D125" s="14"/>
      <c r="E125" s="46"/>
      <c r="F125" s="46"/>
      <c r="G125" s="46"/>
    </row>
    <row r="126" spans="1:8" ht="20.100000000000001" customHeight="1">
      <c r="B126" s="39" t="s">
        <v>37</v>
      </c>
      <c r="C126" s="14"/>
      <c r="D126" s="14"/>
      <c r="E126" s="14"/>
      <c r="F126" s="14"/>
      <c r="G126" s="9"/>
    </row>
    <row r="127" spans="1:8" ht="20.100000000000001" customHeight="1">
      <c r="B127" s="39" t="s">
        <v>38</v>
      </c>
      <c r="C127" s="14"/>
      <c r="D127" s="14"/>
      <c r="E127" s="14"/>
      <c r="F127" s="14"/>
      <c r="G127" s="9"/>
    </row>
    <row r="128" spans="1:8" ht="20.100000000000001" customHeight="1">
      <c r="B128" s="39" t="s">
        <v>39</v>
      </c>
      <c r="C128" s="14"/>
      <c r="D128" s="14"/>
      <c r="E128" s="14"/>
      <c r="F128" s="14"/>
      <c r="G128" s="9"/>
    </row>
    <row r="129" spans="1:8" ht="20.100000000000001" customHeight="1">
      <c r="B129" s="39" t="s">
        <v>40</v>
      </c>
      <c r="C129" s="14"/>
      <c r="D129" s="14"/>
      <c r="E129" s="14"/>
      <c r="F129" s="14"/>
      <c r="G129" s="9"/>
    </row>
    <row r="130" spans="1:8" ht="20.100000000000001" customHeight="1">
      <c r="B130" s="39" t="s">
        <v>41</v>
      </c>
      <c r="C130" s="14"/>
      <c r="D130" s="14"/>
      <c r="E130" s="14"/>
      <c r="F130" s="14"/>
      <c r="G130" s="9"/>
    </row>
    <row r="131" spans="1:8" ht="20.100000000000001" customHeight="1">
      <c r="B131" s="39" t="s">
        <v>42</v>
      </c>
      <c r="C131" s="14"/>
      <c r="D131" s="14"/>
      <c r="E131" s="14"/>
      <c r="F131" s="14"/>
      <c r="G131" s="9"/>
    </row>
    <row r="132" spans="1:8" ht="9.9499999999999993" customHeight="1"/>
    <row r="133" spans="1:8" ht="24.95" customHeight="1">
      <c r="A133" s="43" t="s">
        <v>43</v>
      </c>
      <c r="B133" s="44" t="s">
        <v>29</v>
      </c>
      <c r="C133" s="56"/>
      <c r="D133" s="56"/>
      <c r="E133" s="56"/>
      <c r="F133" s="56"/>
      <c r="G133" s="56"/>
    </row>
    <row r="134" spans="1:8" ht="20.100000000000001" customHeight="1">
      <c r="B134" s="45"/>
      <c r="C134" s="45" t="s">
        <v>30</v>
      </c>
      <c r="D134" s="45" t="s">
        <v>31</v>
      </c>
      <c r="E134" s="45" t="s">
        <v>32</v>
      </c>
      <c r="F134" s="45" t="s">
        <v>33</v>
      </c>
      <c r="G134" s="45" t="s">
        <v>34</v>
      </c>
    </row>
    <row r="135" spans="1:8" ht="20.100000000000001" customHeight="1">
      <c r="B135" s="39" t="s">
        <v>36</v>
      </c>
      <c r="C135" s="14"/>
      <c r="D135" s="14"/>
      <c r="E135" s="46"/>
      <c r="F135" s="46"/>
      <c r="G135" s="46"/>
    </row>
    <row r="136" spans="1:8" ht="20.100000000000001" customHeight="1">
      <c r="B136" s="39" t="s">
        <v>37</v>
      </c>
      <c r="C136" s="14"/>
      <c r="D136" s="14"/>
      <c r="E136" s="14"/>
      <c r="F136" s="14"/>
      <c r="G136" s="9"/>
    </row>
    <row r="137" spans="1:8" ht="20.100000000000001" customHeight="1">
      <c r="B137" s="39" t="s">
        <v>38</v>
      </c>
      <c r="C137" s="14"/>
      <c r="D137" s="14"/>
      <c r="E137" s="14"/>
      <c r="F137" s="14"/>
      <c r="G137" s="9"/>
    </row>
    <row r="138" spans="1:8" ht="20.100000000000001" customHeight="1">
      <c r="B138" s="39" t="s">
        <v>39</v>
      </c>
      <c r="C138" s="14"/>
      <c r="D138" s="14"/>
      <c r="E138" s="14"/>
      <c r="F138" s="14"/>
      <c r="G138" s="9"/>
    </row>
    <row r="139" spans="1:8" ht="20.100000000000001" customHeight="1">
      <c r="B139" s="39" t="s">
        <v>40</v>
      </c>
      <c r="C139" s="14"/>
      <c r="D139" s="14"/>
      <c r="E139" s="14"/>
      <c r="F139" s="14"/>
      <c r="G139" s="9"/>
    </row>
    <row r="140" spans="1:8" ht="20.100000000000001" customHeight="1">
      <c r="B140" s="39" t="s">
        <v>41</v>
      </c>
      <c r="C140" s="14"/>
      <c r="D140" s="14"/>
      <c r="E140" s="14"/>
      <c r="F140" s="14"/>
      <c r="G140" s="9"/>
    </row>
    <row r="141" spans="1:8" ht="20.100000000000001" customHeight="1">
      <c r="B141" s="39" t="s">
        <v>42</v>
      </c>
      <c r="C141" s="14"/>
      <c r="D141" s="14"/>
      <c r="E141" s="14"/>
      <c r="F141" s="14"/>
      <c r="G141" s="9"/>
    </row>
    <row r="142" spans="1:8" ht="9.9499999999999993" customHeight="1"/>
    <row r="143" spans="1:8" ht="20.100000000000001" customHeight="1">
      <c r="A143" s="32" t="s">
        <v>26</v>
      </c>
      <c r="B143" s="47" t="s">
        <v>55</v>
      </c>
      <c r="C143" s="32"/>
      <c r="D143" s="32" t="str">
        <f>IF($C$7="","",$C$7)</f>
        <v/>
      </c>
      <c r="E143" s="32"/>
      <c r="F143" s="32"/>
      <c r="G143" s="32"/>
      <c r="H143" s="48"/>
    </row>
    <row r="144" spans="1:8" ht="20.100000000000001" customHeight="1">
      <c r="A144" s="32"/>
      <c r="B144" s="49"/>
      <c r="C144" s="49" t="s">
        <v>30</v>
      </c>
      <c r="D144" s="49" t="s">
        <v>31</v>
      </c>
      <c r="E144" s="49" t="s">
        <v>45</v>
      </c>
      <c r="F144" s="49" t="s">
        <v>46</v>
      </c>
      <c r="G144" s="49" t="s">
        <v>34</v>
      </c>
      <c r="H144" s="50" t="s">
        <v>47</v>
      </c>
    </row>
    <row r="145" spans="1:8" ht="20.100000000000001" customHeight="1">
      <c r="A145" s="32"/>
      <c r="B145" s="55"/>
      <c r="C145" s="51"/>
      <c r="D145" s="51"/>
      <c r="E145" s="51"/>
      <c r="F145" s="51"/>
      <c r="G145" s="49"/>
      <c r="H145" s="49"/>
    </row>
    <row r="146" spans="1:8" ht="20.100000000000001" customHeight="1">
      <c r="A146" s="32"/>
      <c r="B146" s="55"/>
      <c r="C146" s="51"/>
      <c r="D146" s="51"/>
      <c r="E146" s="51"/>
      <c r="F146" s="51"/>
      <c r="G146" s="49"/>
      <c r="H146" s="49"/>
    </row>
    <row r="147" spans="1:8" ht="20.100000000000001" customHeight="1">
      <c r="A147" s="37"/>
    </row>
    <row r="148" spans="1:8" ht="20.100000000000001" customHeight="1">
      <c r="A148" s="35" t="s">
        <v>26</v>
      </c>
      <c r="B148" s="42" t="s">
        <v>56</v>
      </c>
      <c r="D148" s="35" t="str">
        <f>IF($C$7="","",$C$7)</f>
        <v/>
      </c>
    </row>
    <row r="149" spans="1:8" ht="24.95" customHeight="1">
      <c r="A149" s="43" t="s">
        <v>28</v>
      </c>
      <c r="B149" s="44" t="s">
        <v>29</v>
      </c>
      <c r="C149" s="56"/>
      <c r="D149" s="56"/>
      <c r="E149" s="56"/>
      <c r="F149" s="56"/>
      <c r="G149" s="56"/>
    </row>
    <row r="150" spans="1:8" ht="20.100000000000001" customHeight="1">
      <c r="B150" s="45"/>
      <c r="C150" s="45" t="s">
        <v>30</v>
      </c>
      <c r="D150" s="45" t="s">
        <v>31</v>
      </c>
      <c r="E150" s="45" t="s">
        <v>32</v>
      </c>
      <c r="F150" s="45" t="s">
        <v>33</v>
      </c>
      <c r="G150" s="45" t="s">
        <v>34</v>
      </c>
    </row>
    <row r="151" spans="1:8" ht="20.100000000000001" customHeight="1">
      <c r="B151" s="39" t="s">
        <v>36</v>
      </c>
      <c r="C151" s="14"/>
      <c r="D151" s="14"/>
      <c r="E151" s="46"/>
      <c r="F151" s="46"/>
      <c r="G151" s="46"/>
    </row>
    <row r="152" spans="1:8" ht="20.100000000000001" customHeight="1">
      <c r="B152" s="39" t="s">
        <v>37</v>
      </c>
      <c r="C152" s="14"/>
      <c r="D152" s="14"/>
      <c r="E152" s="14"/>
      <c r="F152" s="14"/>
      <c r="G152" s="9"/>
    </row>
    <row r="153" spans="1:8" ht="20.100000000000001" customHeight="1">
      <c r="B153" s="39" t="s">
        <v>38</v>
      </c>
      <c r="C153" s="14"/>
      <c r="D153" s="14"/>
      <c r="E153" s="14"/>
      <c r="F153" s="14"/>
      <c r="G153" s="9"/>
    </row>
    <row r="154" spans="1:8" ht="20.100000000000001" customHeight="1">
      <c r="B154" s="39" t="s">
        <v>39</v>
      </c>
      <c r="C154" s="14"/>
      <c r="D154" s="14"/>
      <c r="E154" s="14"/>
      <c r="F154" s="14"/>
      <c r="G154" s="9"/>
    </row>
    <row r="155" spans="1:8" ht="20.100000000000001" customHeight="1">
      <c r="B155" s="39" t="s">
        <v>40</v>
      </c>
      <c r="C155" s="14"/>
      <c r="D155" s="14"/>
      <c r="E155" s="14"/>
      <c r="F155" s="14"/>
      <c r="G155" s="9"/>
    </row>
    <row r="156" spans="1:8" ht="20.100000000000001" customHeight="1">
      <c r="B156" s="39" t="s">
        <v>41</v>
      </c>
      <c r="C156" s="14"/>
      <c r="D156" s="14"/>
      <c r="E156" s="14"/>
      <c r="F156" s="14"/>
      <c r="G156" s="9"/>
    </row>
    <row r="157" spans="1:8" ht="20.100000000000001" customHeight="1">
      <c r="B157" s="39" t="s">
        <v>42</v>
      </c>
      <c r="C157" s="14"/>
      <c r="D157" s="14"/>
      <c r="E157" s="14"/>
      <c r="F157" s="14"/>
      <c r="G157" s="9"/>
    </row>
    <row r="158" spans="1:8" ht="9.9499999999999993" customHeight="1"/>
    <row r="159" spans="1:8" ht="24.95" customHeight="1">
      <c r="A159" s="43" t="s">
        <v>43</v>
      </c>
      <c r="B159" s="44" t="s">
        <v>29</v>
      </c>
      <c r="C159" s="56"/>
      <c r="D159" s="56"/>
      <c r="E159" s="56"/>
      <c r="F159" s="56"/>
      <c r="G159" s="56"/>
    </row>
    <row r="160" spans="1:8" ht="20.100000000000001" customHeight="1">
      <c r="B160" s="45"/>
      <c r="C160" s="45" t="s">
        <v>30</v>
      </c>
      <c r="D160" s="45" t="s">
        <v>31</v>
      </c>
      <c r="E160" s="45" t="s">
        <v>32</v>
      </c>
      <c r="F160" s="45" t="s">
        <v>33</v>
      </c>
      <c r="G160" s="45" t="s">
        <v>34</v>
      </c>
    </row>
    <row r="161" spans="1:8" ht="20.100000000000001" customHeight="1">
      <c r="B161" s="39" t="s">
        <v>36</v>
      </c>
      <c r="C161" s="14"/>
      <c r="D161" s="14"/>
      <c r="E161" s="46"/>
      <c r="F161" s="46"/>
      <c r="G161" s="46"/>
    </row>
    <row r="162" spans="1:8" ht="20.100000000000001" customHeight="1">
      <c r="B162" s="39" t="s">
        <v>37</v>
      </c>
      <c r="C162" s="14"/>
      <c r="D162" s="14"/>
      <c r="E162" s="14"/>
      <c r="F162" s="14"/>
      <c r="G162" s="9"/>
    </row>
    <row r="163" spans="1:8" ht="20.100000000000001" customHeight="1">
      <c r="B163" s="39" t="s">
        <v>38</v>
      </c>
      <c r="C163" s="14"/>
      <c r="D163" s="14"/>
      <c r="E163" s="14"/>
      <c r="F163" s="14"/>
      <c r="G163" s="9"/>
    </row>
    <row r="164" spans="1:8" ht="20.100000000000001" customHeight="1">
      <c r="B164" s="39" t="s">
        <v>39</v>
      </c>
      <c r="C164" s="14"/>
      <c r="D164" s="14"/>
      <c r="E164" s="14"/>
      <c r="F164" s="14"/>
      <c r="G164" s="9"/>
    </row>
    <row r="165" spans="1:8" ht="20.100000000000001" customHeight="1">
      <c r="B165" s="39" t="s">
        <v>40</v>
      </c>
      <c r="C165" s="14"/>
      <c r="D165" s="14"/>
      <c r="E165" s="14"/>
      <c r="F165" s="14"/>
      <c r="G165" s="9"/>
    </row>
    <row r="166" spans="1:8" ht="20.100000000000001" customHeight="1">
      <c r="B166" s="39" t="s">
        <v>41</v>
      </c>
      <c r="C166" s="14"/>
      <c r="D166" s="14"/>
      <c r="E166" s="14"/>
      <c r="F166" s="14"/>
      <c r="G166" s="9"/>
    </row>
    <row r="167" spans="1:8" ht="20.100000000000001" customHeight="1">
      <c r="B167" s="39" t="s">
        <v>42</v>
      </c>
      <c r="C167" s="14"/>
      <c r="D167" s="14"/>
      <c r="E167" s="14"/>
      <c r="F167" s="14"/>
      <c r="G167" s="9"/>
    </row>
    <row r="168" spans="1:8" ht="9.9499999999999993" customHeight="1"/>
    <row r="169" spans="1:8" ht="20.100000000000001" customHeight="1">
      <c r="A169" s="32" t="s">
        <v>26</v>
      </c>
      <c r="B169" s="47" t="s">
        <v>57</v>
      </c>
      <c r="C169" s="32"/>
      <c r="D169" s="32" t="str">
        <f>IF($C$7="","",$C$7)</f>
        <v/>
      </c>
      <c r="E169" s="32"/>
      <c r="F169" s="32"/>
      <c r="G169" s="32"/>
      <c r="H169" s="48"/>
    </row>
    <row r="170" spans="1:8" ht="20.100000000000001" customHeight="1">
      <c r="A170" s="32"/>
      <c r="B170" s="49"/>
      <c r="C170" s="49" t="s">
        <v>30</v>
      </c>
      <c r="D170" s="49" t="s">
        <v>31</v>
      </c>
      <c r="E170" s="49" t="s">
        <v>45</v>
      </c>
      <c r="F170" s="49" t="s">
        <v>46</v>
      </c>
      <c r="G170" s="49" t="s">
        <v>34</v>
      </c>
      <c r="H170" s="50" t="s">
        <v>47</v>
      </c>
    </row>
    <row r="171" spans="1:8" ht="20.100000000000001" customHeight="1">
      <c r="A171" s="32"/>
      <c r="B171" s="55"/>
      <c r="C171" s="51"/>
      <c r="D171" s="51"/>
      <c r="E171" s="51"/>
      <c r="F171" s="51"/>
      <c r="G171" s="49"/>
      <c r="H171" s="49"/>
    </row>
    <row r="172" spans="1:8" ht="20.100000000000001" customHeight="1">
      <c r="A172" s="32"/>
      <c r="B172" s="55"/>
      <c r="C172" s="51"/>
      <c r="D172" s="51"/>
      <c r="E172" s="51"/>
      <c r="F172" s="51"/>
      <c r="G172" s="49"/>
      <c r="H172" s="49"/>
    </row>
  </sheetData>
  <sheetProtection selectLockedCells="1"/>
  <mergeCells count="26">
    <mergeCell ref="B171:B172"/>
    <mergeCell ref="C9:E9"/>
    <mergeCell ref="C10:E10"/>
    <mergeCell ref="C11:E11"/>
    <mergeCell ref="C12:E12"/>
    <mergeCell ref="B93:B94"/>
    <mergeCell ref="C97:G97"/>
    <mergeCell ref="C107:G107"/>
    <mergeCell ref="C39:E39"/>
    <mergeCell ref="C53:G53"/>
    <mergeCell ref="C71:G71"/>
    <mergeCell ref="C81:G81"/>
    <mergeCell ref="C17:D17"/>
    <mergeCell ref="C159:G159"/>
    <mergeCell ref="C7:E7"/>
    <mergeCell ref="B2:F2"/>
    <mergeCell ref="B145:B146"/>
    <mergeCell ref="C149:G149"/>
    <mergeCell ref="C133:G133"/>
    <mergeCell ref="B65:B66"/>
    <mergeCell ref="B67:B68"/>
    <mergeCell ref="C43:G43"/>
    <mergeCell ref="B119:B120"/>
    <mergeCell ref="C123:G123"/>
    <mergeCell ref="C16:D16"/>
    <mergeCell ref="F7:G7"/>
  </mergeCells>
  <phoneticPr fontId="1"/>
  <dataValidations count="9">
    <dataValidation type="list" allowBlank="1" showInputMessage="1" showErrorMessage="1" sqref="H145:H146 D15 I65:I68 H93:H94 H119:H120 H171:H172" xr:uid="{00000000-0002-0000-0000-000000000000}">
      <formula1>"○"</formula1>
    </dataValidation>
    <dataValidation type="list" allowBlank="1" showInputMessage="1" showErrorMessage="1" sqref="H45:H51 H55:H61 H65:H68" xr:uid="{00000000-0002-0000-0000-000001000000}">
      <formula1>"男,女"</formula1>
    </dataValidation>
    <dataValidation type="list" allowBlank="1" showInputMessage="1" showErrorMessage="1" sqref="G45:G51 G55:G61" xr:uid="{00000000-0002-0000-0000-000002000000}">
      <formula1>"1,2,3,4,5,6"</formula1>
    </dataValidation>
    <dataValidation type="list" allowBlank="1" showInputMessage="1" showErrorMessage="1" sqref="G65:G66" xr:uid="{00000000-0002-0000-0000-000003000000}">
      <formula1>"1,2,3,4"</formula1>
    </dataValidation>
    <dataValidation type="list" allowBlank="1" showInputMessage="1" showErrorMessage="1" sqref="G67:G68" xr:uid="{00000000-0002-0000-0000-000004000000}">
      <formula1>"5,6"</formula1>
    </dataValidation>
    <dataValidation type="list" allowBlank="1" showInputMessage="1" showErrorMessage="1" sqref="G73:G79 G161:G167 G83:G89 G99:G105 G119:G120 G125:G131 G145:G146 G151:G157 G93:G94 G109:G115 G135:G141 G171:G172" xr:uid="{00000000-0002-0000-0000-000005000000}">
      <formula1>"1,2,3"</formula1>
    </dataValidation>
    <dataValidation type="list" allowBlank="1" showInputMessage="1" showErrorMessage="1" sqref="C21:C25 C27:C32" xr:uid="{00000000-0002-0000-0000-000006000000}">
      <formula1>"0,1,2"</formula1>
    </dataValidation>
    <dataValidation type="list" allowBlank="1" showInputMessage="1" showErrorMessage="1" sqref="D14" xr:uid="{00000000-0002-0000-0000-000007000000}">
      <formula1>"　,○"</formula1>
    </dataValidation>
    <dataValidation type="list" allowBlank="1" showInputMessage="1" showErrorMessage="1" sqref="F16:F17" xr:uid="{00000000-0002-0000-0000-000008000000}">
      <formula1>"五段,六段,七段,八段"</formula1>
    </dataValidation>
  </dataValidations>
  <pageMargins left="0.70866141732283472" right="0.70866141732283472" top="0.74803149606299213" bottom="0.74803149606299213" header="0.31496062992125984" footer="0.31496062992125984"/>
  <pageSetup paperSize="9" scale="92" fitToHeight="0" orientation="portrait" horizontalDpi="4294967293" r:id="rId1"/>
  <rowBreaks count="5" manualBreakCount="5">
    <brk id="40" max="16383" man="1"/>
    <brk id="69" max="16383" man="1"/>
    <brk id="95" max="16383" man="1"/>
    <brk id="121" max="16383" man="1"/>
    <brk id="147" max="16383" man="1"/>
  </rowBreaks>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9000000}">
          <x14:formula1>
            <xm:f>リストシート!$B$5:$B$74</xm:f>
          </x14:formula1>
          <xm:sqref>C7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8"/>
  <dimension ref="A1:D71"/>
  <sheetViews>
    <sheetView topLeftCell="A38" workbookViewId="0">
      <selection activeCell="F64" sqref="F64"/>
    </sheetView>
  </sheetViews>
  <sheetFormatPr defaultRowHeight="14.25"/>
  <cols>
    <col min="1" max="1" width="3.125" style="1" customWidth="1"/>
    <col min="2" max="2" width="25.125" style="1" customWidth="1"/>
    <col min="3" max="16384" width="9" style="1"/>
  </cols>
  <sheetData>
    <row r="1" spans="1:3">
      <c r="A1" s="1" t="s">
        <v>58</v>
      </c>
    </row>
    <row r="2" spans="1:3">
      <c r="B2" s="1" t="s">
        <v>59</v>
      </c>
    </row>
    <row r="4" spans="1:3">
      <c r="A4" s="1" t="s">
        <v>60</v>
      </c>
      <c r="B4" s="1" t="s">
        <v>61</v>
      </c>
      <c r="C4" s="1" t="s">
        <v>62</v>
      </c>
    </row>
    <row r="5" spans="1:3">
      <c r="A5" s="1">
        <v>1</v>
      </c>
      <c r="B5" s="1" t="s">
        <v>63</v>
      </c>
      <c r="C5" s="1" t="s">
        <v>64</v>
      </c>
    </row>
    <row r="6" spans="1:3">
      <c r="A6" s="1">
        <v>2</v>
      </c>
      <c r="B6" s="1" t="s">
        <v>65</v>
      </c>
      <c r="C6" s="1" t="s">
        <v>66</v>
      </c>
    </row>
    <row r="7" spans="1:3">
      <c r="A7" s="1">
        <v>3</v>
      </c>
      <c r="B7" s="1" t="s">
        <v>67</v>
      </c>
      <c r="C7" s="1" t="s">
        <v>68</v>
      </c>
    </row>
    <row r="8" spans="1:3">
      <c r="A8" s="1">
        <v>4</v>
      </c>
      <c r="B8" s="1" t="s">
        <v>69</v>
      </c>
      <c r="C8" s="1" t="s">
        <v>70</v>
      </c>
    </row>
    <row r="9" spans="1:3">
      <c r="A9" s="1">
        <v>5</v>
      </c>
      <c r="B9" s="1" t="s">
        <v>71</v>
      </c>
      <c r="C9" s="1" t="s">
        <v>72</v>
      </c>
    </row>
    <row r="10" spans="1:3">
      <c r="A10" s="1">
        <v>6</v>
      </c>
      <c r="B10" s="1" t="s">
        <v>73</v>
      </c>
      <c r="C10" s="1" t="s">
        <v>74</v>
      </c>
    </row>
    <row r="11" spans="1:3">
      <c r="A11" s="1">
        <v>7</v>
      </c>
      <c r="B11" s="1" t="s">
        <v>75</v>
      </c>
      <c r="C11" s="1" t="s">
        <v>76</v>
      </c>
    </row>
    <row r="12" spans="1:3">
      <c r="A12" s="1">
        <v>8</v>
      </c>
      <c r="B12" s="1" t="s">
        <v>77</v>
      </c>
      <c r="C12" s="1" t="s">
        <v>78</v>
      </c>
    </row>
    <row r="13" spans="1:3">
      <c r="A13" s="1">
        <v>9</v>
      </c>
      <c r="B13" s="1" t="s">
        <v>79</v>
      </c>
      <c r="C13" s="1" t="s">
        <v>80</v>
      </c>
    </row>
    <row r="14" spans="1:3">
      <c r="A14" s="1">
        <v>10</v>
      </c>
      <c r="B14" s="1" t="s">
        <v>81</v>
      </c>
      <c r="C14" s="1" t="s">
        <v>82</v>
      </c>
    </row>
    <row r="15" spans="1:3">
      <c r="A15" s="1">
        <v>11</v>
      </c>
      <c r="B15" s="1" t="s">
        <v>83</v>
      </c>
      <c r="C15" s="1" t="s">
        <v>84</v>
      </c>
    </row>
    <row r="16" spans="1:3">
      <c r="A16" s="1">
        <v>12</v>
      </c>
      <c r="B16" s="1" t="s">
        <v>85</v>
      </c>
      <c r="C16" s="1" t="s">
        <v>86</v>
      </c>
    </row>
    <row r="17" spans="1:3">
      <c r="A17" s="1">
        <v>13</v>
      </c>
      <c r="B17" s="1" t="s">
        <v>87</v>
      </c>
      <c r="C17" s="1" t="s">
        <v>88</v>
      </c>
    </row>
    <row r="18" spans="1:3">
      <c r="A18" s="1">
        <v>14</v>
      </c>
      <c r="B18" s="1" t="s">
        <v>89</v>
      </c>
      <c r="C18" s="1" t="s">
        <v>90</v>
      </c>
    </row>
    <row r="19" spans="1:3">
      <c r="A19" s="1">
        <v>15</v>
      </c>
      <c r="B19" s="1" t="s">
        <v>91</v>
      </c>
      <c r="C19" s="1" t="s">
        <v>92</v>
      </c>
    </row>
    <row r="20" spans="1:3">
      <c r="A20" s="1">
        <v>16</v>
      </c>
      <c r="B20" s="1" t="s">
        <v>93</v>
      </c>
      <c r="C20" s="1" t="s">
        <v>94</v>
      </c>
    </row>
    <row r="21" spans="1:3">
      <c r="A21" s="1">
        <v>17</v>
      </c>
      <c r="B21" s="1" t="s">
        <v>95</v>
      </c>
      <c r="C21" s="1" t="s">
        <v>96</v>
      </c>
    </row>
    <row r="22" spans="1:3">
      <c r="A22" s="1">
        <v>18</v>
      </c>
      <c r="B22" s="1" t="s">
        <v>97</v>
      </c>
      <c r="C22" s="1" t="s">
        <v>98</v>
      </c>
    </row>
    <row r="23" spans="1:3">
      <c r="A23" s="1">
        <v>19</v>
      </c>
      <c r="B23" s="1" t="s">
        <v>99</v>
      </c>
      <c r="C23" s="1" t="s">
        <v>100</v>
      </c>
    </row>
    <row r="24" spans="1:3">
      <c r="A24" s="1">
        <v>20</v>
      </c>
      <c r="B24" s="1" t="s">
        <v>101</v>
      </c>
      <c r="C24" s="1" t="s">
        <v>102</v>
      </c>
    </row>
    <row r="25" spans="1:3">
      <c r="A25" s="1">
        <v>21</v>
      </c>
      <c r="B25" s="1" t="s">
        <v>103</v>
      </c>
      <c r="C25" s="1" t="s">
        <v>104</v>
      </c>
    </row>
    <row r="26" spans="1:3">
      <c r="A26" s="1">
        <v>22</v>
      </c>
      <c r="B26" s="1" t="s">
        <v>105</v>
      </c>
      <c r="C26" s="1" t="s">
        <v>106</v>
      </c>
    </row>
    <row r="27" spans="1:3">
      <c r="A27" s="1">
        <v>23</v>
      </c>
      <c r="B27" s="1" t="s">
        <v>107</v>
      </c>
      <c r="C27" s="1" t="s">
        <v>108</v>
      </c>
    </row>
    <row r="28" spans="1:3">
      <c r="A28" s="1">
        <v>24</v>
      </c>
      <c r="B28" s="1" t="s">
        <v>109</v>
      </c>
      <c r="C28" s="1" t="s">
        <v>110</v>
      </c>
    </row>
    <row r="29" spans="1:3">
      <c r="A29" s="1">
        <v>25</v>
      </c>
      <c r="B29" s="1" t="s">
        <v>111</v>
      </c>
      <c r="C29" s="1" t="s">
        <v>112</v>
      </c>
    </row>
    <row r="30" spans="1:3">
      <c r="A30" s="1">
        <v>26</v>
      </c>
      <c r="B30" s="1" t="s">
        <v>113</v>
      </c>
      <c r="C30" s="1" t="s">
        <v>114</v>
      </c>
    </row>
    <row r="31" spans="1:3">
      <c r="A31" s="1">
        <v>27</v>
      </c>
      <c r="B31" s="1" t="s">
        <v>115</v>
      </c>
      <c r="C31" s="1" t="s">
        <v>116</v>
      </c>
    </row>
    <row r="32" spans="1:3">
      <c r="A32" s="1">
        <v>28</v>
      </c>
      <c r="B32" s="1" t="s">
        <v>117</v>
      </c>
      <c r="C32" s="1" t="s">
        <v>118</v>
      </c>
    </row>
    <row r="33" spans="1:3">
      <c r="A33" s="1">
        <v>29</v>
      </c>
      <c r="B33" s="1" t="s">
        <v>119</v>
      </c>
      <c r="C33" s="1" t="s">
        <v>120</v>
      </c>
    </row>
    <row r="34" spans="1:3">
      <c r="A34" s="1">
        <v>30</v>
      </c>
      <c r="B34" s="1" t="s">
        <v>121</v>
      </c>
      <c r="C34" s="1" t="s">
        <v>122</v>
      </c>
    </row>
    <row r="35" spans="1:3">
      <c r="A35" s="1">
        <v>31</v>
      </c>
      <c r="B35" s="1" t="s">
        <v>123</v>
      </c>
      <c r="C35" s="1" t="s">
        <v>124</v>
      </c>
    </row>
    <row r="36" spans="1:3">
      <c r="A36" s="1">
        <v>32</v>
      </c>
      <c r="B36" s="1" t="s">
        <v>125</v>
      </c>
      <c r="C36" s="1" t="s">
        <v>126</v>
      </c>
    </row>
    <row r="37" spans="1:3">
      <c r="A37" s="1">
        <v>33</v>
      </c>
      <c r="B37" s="1" t="s">
        <v>127</v>
      </c>
      <c r="C37" s="1" t="s">
        <v>128</v>
      </c>
    </row>
    <row r="38" spans="1:3">
      <c r="A38" s="1">
        <v>34</v>
      </c>
      <c r="B38" s="1" t="s">
        <v>129</v>
      </c>
      <c r="C38" s="1" t="s">
        <v>130</v>
      </c>
    </row>
    <row r="39" spans="1:3">
      <c r="A39" s="1">
        <v>35</v>
      </c>
      <c r="B39" s="1" t="s">
        <v>131</v>
      </c>
      <c r="C39" s="1" t="s">
        <v>132</v>
      </c>
    </row>
    <row r="40" spans="1:3">
      <c r="A40" s="1">
        <v>36</v>
      </c>
      <c r="B40" s="1" t="s">
        <v>133</v>
      </c>
      <c r="C40" s="1" t="s">
        <v>134</v>
      </c>
    </row>
    <row r="41" spans="1:3">
      <c r="A41" s="1">
        <v>37</v>
      </c>
      <c r="B41" s="1" t="s">
        <v>135</v>
      </c>
      <c r="C41" s="1" t="s">
        <v>136</v>
      </c>
    </row>
    <row r="42" spans="1:3">
      <c r="A42" s="1">
        <v>38</v>
      </c>
      <c r="B42" s="1" t="s">
        <v>137</v>
      </c>
      <c r="C42" s="1" t="s">
        <v>138</v>
      </c>
    </row>
    <row r="43" spans="1:3">
      <c r="A43" s="1">
        <v>39</v>
      </c>
      <c r="B43" s="1" t="s">
        <v>139</v>
      </c>
      <c r="C43" s="1" t="s">
        <v>140</v>
      </c>
    </row>
    <row r="44" spans="1:3">
      <c r="A44" s="1">
        <v>40</v>
      </c>
      <c r="B44" s="1" t="s">
        <v>141</v>
      </c>
      <c r="C44" s="1" t="s">
        <v>142</v>
      </c>
    </row>
    <row r="45" spans="1:3">
      <c r="A45" s="1">
        <v>41</v>
      </c>
      <c r="B45" s="1" t="s">
        <v>143</v>
      </c>
      <c r="C45" s="1" t="s">
        <v>144</v>
      </c>
    </row>
    <row r="46" spans="1:3">
      <c r="A46" s="1">
        <v>42</v>
      </c>
      <c r="B46" s="1" t="s">
        <v>145</v>
      </c>
      <c r="C46" s="1" t="s">
        <v>146</v>
      </c>
    </row>
    <row r="47" spans="1:3">
      <c r="A47" s="1">
        <v>43</v>
      </c>
      <c r="B47" s="1" t="s">
        <v>147</v>
      </c>
      <c r="C47" s="1" t="s">
        <v>148</v>
      </c>
    </row>
    <row r="48" spans="1:3">
      <c r="A48" s="1">
        <v>44</v>
      </c>
      <c r="B48" s="1" t="s">
        <v>149</v>
      </c>
      <c r="C48" s="1" t="s">
        <v>150</v>
      </c>
    </row>
    <row r="49" spans="1:3">
      <c r="A49" s="1">
        <v>45</v>
      </c>
      <c r="B49" s="1" t="s">
        <v>151</v>
      </c>
      <c r="C49" s="1" t="s">
        <v>152</v>
      </c>
    </row>
    <row r="50" spans="1:3">
      <c r="A50" s="1">
        <v>46</v>
      </c>
      <c r="B50" s="1" t="s">
        <v>153</v>
      </c>
      <c r="C50" s="1" t="s">
        <v>154</v>
      </c>
    </row>
    <row r="51" spans="1:3">
      <c r="A51" s="1">
        <v>47</v>
      </c>
      <c r="B51" s="1" t="s">
        <v>155</v>
      </c>
      <c r="C51" s="1" t="s">
        <v>156</v>
      </c>
    </row>
    <row r="52" spans="1:3">
      <c r="A52" s="1">
        <v>48</v>
      </c>
      <c r="B52" s="1" t="s">
        <v>157</v>
      </c>
      <c r="C52" s="1" t="s">
        <v>158</v>
      </c>
    </row>
    <row r="53" spans="1:3">
      <c r="A53" s="1">
        <v>49</v>
      </c>
      <c r="B53" s="1" t="s">
        <v>159</v>
      </c>
      <c r="C53" s="1" t="s">
        <v>160</v>
      </c>
    </row>
    <row r="54" spans="1:3">
      <c r="A54" s="1">
        <v>50</v>
      </c>
      <c r="B54" s="1" t="s">
        <v>161</v>
      </c>
      <c r="C54" s="1" t="s">
        <v>162</v>
      </c>
    </row>
    <row r="55" spans="1:3">
      <c r="A55" s="1">
        <v>51</v>
      </c>
      <c r="B55" s="1" t="s">
        <v>163</v>
      </c>
      <c r="C55" s="1" t="s">
        <v>164</v>
      </c>
    </row>
    <row r="56" spans="1:3">
      <c r="A56" s="1">
        <v>52</v>
      </c>
      <c r="B56" s="1" t="s">
        <v>165</v>
      </c>
      <c r="C56" s="1" t="s">
        <v>166</v>
      </c>
    </row>
    <row r="57" spans="1:3">
      <c r="A57" s="1">
        <v>53</v>
      </c>
      <c r="B57" s="1" t="s">
        <v>167</v>
      </c>
      <c r="C57" s="1" t="s">
        <v>168</v>
      </c>
    </row>
    <row r="58" spans="1:3">
      <c r="A58" s="1">
        <v>54</v>
      </c>
      <c r="B58" s="1" t="s">
        <v>169</v>
      </c>
      <c r="C58" s="1" t="s">
        <v>170</v>
      </c>
    </row>
    <row r="59" spans="1:3">
      <c r="A59" s="1">
        <v>55</v>
      </c>
      <c r="B59" s="1" t="s">
        <v>171</v>
      </c>
      <c r="C59" s="1" t="s">
        <v>172</v>
      </c>
    </row>
    <row r="60" spans="1:3">
      <c r="A60" s="1">
        <v>56</v>
      </c>
      <c r="B60" s="1" t="s">
        <v>173</v>
      </c>
      <c r="C60" s="1" t="s">
        <v>174</v>
      </c>
    </row>
    <row r="61" spans="1:3">
      <c r="A61" s="1">
        <v>57</v>
      </c>
      <c r="B61" s="1" t="s">
        <v>175</v>
      </c>
      <c r="C61" s="1" t="s">
        <v>176</v>
      </c>
    </row>
    <row r="62" spans="1:3">
      <c r="A62" s="1">
        <v>58</v>
      </c>
      <c r="B62" s="1" t="s">
        <v>177</v>
      </c>
      <c r="C62" s="1" t="s">
        <v>178</v>
      </c>
    </row>
    <row r="63" spans="1:3">
      <c r="A63" s="1">
        <v>59</v>
      </c>
      <c r="B63" s="1" t="s">
        <v>179</v>
      </c>
      <c r="C63" s="1" t="s">
        <v>180</v>
      </c>
    </row>
    <row r="64" spans="1:3">
      <c r="A64" s="1">
        <v>60</v>
      </c>
      <c r="B64" s="1" t="s">
        <v>181</v>
      </c>
      <c r="C64" s="1" t="s">
        <v>182</v>
      </c>
    </row>
    <row r="65" spans="1:4">
      <c r="A65" s="1">
        <v>61</v>
      </c>
      <c r="B65" s="1" t="s">
        <v>183</v>
      </c>
      <c r="C65" s="1" t="s">
        <v>184</v>
      </c>
    </row>
    <row r="66" spans="1:4">
      <c r="A66" s="1">
        <v>62</v>
      </c>
      <c r="B66" s="1" t="s">
        <v>185</v>
      </c>
      <c r="C66" s="1" t="s">
        <v>186</v>
      </c>
    </row>
    <row r="67" spans="1:4">
      <c r="A67" s="1">
        <v>63</v>
      </c>
      <c r="B67" s="1" t="s">
        <v>187</v>
      </c>
      <c r="C67" s="1" t="s">
        <v>188</v>
      </c>
    </row>
    <row r="68" spans="1:4">
      <c r="A68" s="1">
        <v>64</v>
      </c>
      <c r="B68" s="1" t="s">
        <v>189</v>
      </c>
      <c r="C68" s="1" t="s">
        <v>190</v>
      </c>
    </row>
    <row r="69" spans="1:4">
      <c r="A69" s="1">
        <v>65</v>
      </c>
      <c r="B69" s="1" t="s">
        <v>191</v>
      </c>
      <c r="C69" s="1" t="s">
        <v>192</v>
      </c>
    </row>
    <row r="70" spans="1:4">
      <c r="A70" s="1">
        <v>66</v>
      </c>
      <c r="B70" s="1" t="s">
        <v>193</v>
      </c>
      <c r="C70" s="1" t="s">
        <v>194</v>
      </c>
    </row>
    <row r="71" spans="1:4">
      <c r="A71" s="1">
        <v>67</v>
      </c>
      <c r="B71" s="69"/>
      <c r="C71" s="1" t="s">
        <v>257</v>
      </c>
      <c r="D71" s="1" t="s">
        <v>259</v>
      </c>
    </row>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I172"/>
  <sheetViews>
    <sheetView topLeftCell="A148" workbookViewId="0">
      <selection activeCell="C133" sqref="C133:G133"/>
    </sheetView>
  </sheetViews>
  <sheetFormatPr defaultRowHeight="16.5"/>
  <cols>
    <col min="1" max="1" width="5.625" style="4" customWidth="1"/>
    <col min="2" max="2" width="10.625" style="4" customWidth="1"/>
    <col min="3" max="6" width="15.625" style="4" customWidth="1"/>
    <col min="7" max="9" width="5.625" style="4" customWidth="1"/>
    <col min="10" max="16384" width="9" style="4"/>
  </cols>
  <sheetData>
    <row r="1" spans="1:8">
      <c r="A1" s="3" t="s">
        <v>195</v>
      </c>
    </row>
    <row r="2" spans="1:8" ht="24.75">
      <c r="B2" s="62" t="s">
        <v>196</v>
      </c>
      <c r="C2" s="62"/>
      <c r="D2" s="62"/>
      <c r="E2" s="62"/>
      <c r="F2" s="62"/>
    </row>
    <row r="3" spans="1:8">
      <c r="A3" s="4" t="s">
        <v>1</v>
      </c>
    </row>
    <row r="4" spans="1:8">
      <c r="B4" s="5" t="s">
        <v>2</v>
      </c>
    </row>
    <row r="6" spans="1:8" ht="20.100000000000001" customHeight="1">
      <c r="A6" s="6" t="s">
        <v>3</v>
      </c>
    </row>
    <row r="7" spans="1:8" ht="20.100000000000001" customHeight="1">
      <c r="B7" s="4" t="s">
        <v>4</v>
      </c>
      <c r="C7" s="63" t="s">
        <v>197</v>
      </c>
      <c r="D7" s="64"/>
      <c r="E7" s="64"/>
      <c r="F7" s="64"/>
      <c r="G7" s="65"/>
      <c r="H7" s="5"/>
    </row>
    <row r="8" spans="1:8" ht="20.100000000000001" customHeight="1">
      <c r="B8" s="4" t="s">
        <v>5</v>
      </c>
    </row>
    <row r="9" spans="1:8" ht="20.100000000000001" customHeight="1">
      <c r="B9" s="4" t="s">
        <v>6</v>
      </c>
      <c r="C9" s="61" t="s">
        <v>198</v>
      </c>
      <c r="D9" s="61"/>
      <c r="E9" s="61"/>
    </row>
    <row r="10" spans="1:8" ht="20.100000000000001" customHeight="1">
      <c r="B10" s="4" t="s">
        <v>7</v>
      </c>
      <c r="C10" s="61" t="s">
        <v>199</v>
      </c>
      <c r="D10" s="61"/>
      <c r="E10" s="61"/>
    </row>
    <row r="11" spans="1:8" ht="20.100000000000001" customHeight="1">
      <c r="B11" s="4" t="s">
        <v>8</v>
      </c>
      <c r="C11" s="61" t="s">
        <v>200</v>
      </c>
      <c r="D11" s="61"/>
      <c r="E11" s="61"/>
      <c r="F11" s="5"/>
    </row>
    <row r="12" spans="1:8" ht="20.100000000000001" customHeight="1">
      <c r="B12" s="4" t="s">
        <v>9</v>
      </c>
      <c r="C12" s="61" t="s">
        <v>201</v>
      </c>
      <c r="D12" s="61"/>
      <c r="E12" s="61"/>
    </row>
    <row r="13" spans="1:8" ht="20.100000000000001" customHeight="1">
      <c r="C13" s="7"/>
      <c r="D13" s="8"/>
      <c r="E13" s="7"/>
    </row>
    <row r="14" spans="1:8" ht="20.100000000000001" customHeight="1">
      <c r="B14" s="4" t="s">
        <v>10</v>
      </c>
      <c r="D14" s="9" t="s">
        <v>202</v>
      </c>
      <c r="E14" s="5"/>
    </row>
    <row r="15" spans="1:8" ht="20.100000000000001" customHeight="1">
      <c r="E15" s="5"/>
    </row>
    <row r="16" spans="1:8" ht="20.100000000000001" customHeight="1">
      <c r="B16" s="4" t="s">
        <v>203</v>
      </c>
      <c r="C16" s="57" t="s">
        <v>204</v>
      </c>
      <c r="D16" s="58"/>
      <c r="F16" s="5"/>
    </row>
    <row r="17" spans="1:6" ht="20.100000000000001" customHeight="1">
      <c r="B17" s="4" t="s">
        <v>205</v>
      </c>
      <c r="F17" s="5"/>
    </row>
    <row r="18" spans="1:6" ht="20.100000000000001" customHeight="1"/>
    <row r="19" spans="1:6" ht="20.100000000000001" customHeight="1">
      <c r="A19" s="4" t="s">
        <v>13</v>
      </c>
    </row>
    <row r="20" spans="1:6" ht="20.100000000000001" customHeight="1">
      <c r="B20" s="4" t="s">
        <v>14</v>
      </c>
      <c r="E20" s="7" t="s">
        <v>206</v>
      </c>
    </row>
    <row r="21" spans="1:6" ht="20.100000000000001" customHeight="1">
      <c r="B21" s="4" t="s">
        <v>15</v>
      </c>
      <c r="C21" s="10">
        <v>2</v>
      </c>
      <c r="D21" s="2">
        <f>C21*6000</f>
        <v>12000</v>
      </c>
      <c r="E21" s="26">
        <f>IF(D21=0,0,D21-C21*500-IF($C$35="あり",C21*500,0))</f>
        <v>10000</v>
      </c>
    </row>
    <row r="22" spans="1:6" ht="20.100000000000001" customHeight="1">
      <c r="B22" s="4" t="s">
        <v>16</v>
      </c>
      <c r="C22" s="10">
        <v>2</v>
      </c>
      <c r="D22" s="2">
        <f>C22*6000</f>
        <v>12000</v>
      </c>
      <c r="E22" s="26">
        <f>IF(D22=0,0,D22-C22*500-IF($C$35="あり",C22*500,0))</f>
        <v>10000</v>
      </c>
    </row>
    <row r="23" spans="1:6" ht="20.100000000000001" customHeight="1">
      <c r="B23" s="4" t="s">
        <v>17</v>
      </c>
      <c r="C23" s="10">
        <v>1</v>
      </c>
      <c r="D23" s="2">
        <f>C23*6000</f>
        <v>6000</v>
      </c>
      <c r="E23" s="26">
        <f>IF(D23=0,0,D23-C23*500-IF($C$35="あり",C23*500,0))</f>
        <v>5000</v>
      </c>
    </row>
    <row r="24" spans="1:6" ht="20.100000000000001" customHeight="1">
      <c r="B24" s="4" t="s">
        <v>18</v>
      </c>
      <c r="C24" s="10">
        <v>0</v>
      </c>
      <c r="D24" s="2">
        <f>C24*6000</f>
        <v>0</v>
      </c>
      <c r="E24" s="26">
        <f>IF(D24=0,0,D24-C24*500-IF($C$35="あり",C24*500,0))</f>
        <v>0</v>
      </c>
    </row>
    <row r="25" spans="1:6" ht="20.100000000000001" customHeight="1">
      <c r="B25" s="4" t="s">
        <v>19</v>
      </c>
      <c r="C25" s="10">
        <v>1</v>
      </c>
      <c r="D25" s="2">
        <f>C25*6000</f>
        <v>6000</v>
      </c>
      <c r="E25" s="26">
        <f>IF(D25=0,0,D25-C25*500-IF($C$35="あり",C25*500,0))</f>
        <v>5000</v>
      </c>
    </row>
    <row r="26" spans="1:6" ht="20.100000000000001" customHeight="1">
      <c r="B26" s="4" t="s">
        <v>20</v>
      </c>
    </row>
    <row r="27" spans="1:6" ht="20.100000000000001" customHeight="1">
      <c r="B27" s="4" t="s">
        <v>21</v>
      </c>
      <c r="C27" s="11">
        <v>1</v>
      </c>
      <c r="D27" s="2">
        <f t="shared" ref="D27:D32" si="0">C27*500</f>
        <v>500</v>
      </c>
      <c r="E27" s="19">
        <f t="shared" ref="E27:E32" si="1">D27</f>
        <v>500</v>
      </c>
    </row>
    <row r="28" spans="1:6" ht="20.100000000000001" customHeight="1">
      <c r="B28" s="4" t="s">
        <v>22</v>
      </c>
      <c r="C28" s="11">
        <v>1</v>
      </c>
      <c r="D28" s="2">
        <f t="shared" si="0"/>
        <v>500</v>
      </c>
      <c r="E28" s="19">
        <f t="shared" si="1"/>
        <v>500</v>
      </c>
    </row>
    <row r="29" spans="1:6" ht="20.100000000000001" customHeight="1">
      <c r="B29" s="4" t="s">
        <v>16</v>
      </c>
      <c r="C29" s="11">
        <v>1</v>
      </c>
      <c r="D29" s="2">
        <f t="shared" si="0"/>
        <v>500</v>
      </c>
      <c r="E29" s="19">
        <f t="shared" si="1"/>
        <v>500</v>
      </c>
    </row>
    <row r="30" spans="1:6" ht="20.100000000000001" customHeight="1">
      <c r="B30" s="4" t="s">
        <v>17</v>
      </c>
      <c r="C30" s="11">
        <v>1</v>
      </c>
      <c r="D30" s="2">
        <f t="shared" si="0"/>
        <v>500</v>
      </c>
      <c r="E30" s="19">
        <f t="shared" si="1"/>
        <v>500</v>
      </c>
    </row>
    <row r="31" spans="1:6" ht="20.100000000000001" customHeight="1">
      <c r="B31" s="4" t="s">
        <v>18</v>
      </c>
      <c r="C31" s="11">
        <v>2</v>
      </c>
      <c r="D31" s="2">
        <f t="shared" si="0"/>
        <v>1000</v>
      </c>
      <c r="E31" s="19">
        <f t="shared" si="1"/>
        <v>1000</v>
      </c>
    </row>
    <row r="32" spans="1:6" ht="20.100000000000001" customHeight="1">
      <c r="B32" s="4" t="s">
        <v>19</v>
      </c>
      <c r="C32" s="11">
        <v>1</v>
      </c>
      <c r="D32" s="2">
        <f t="shared" si="0"/>
        <v>500</v>
      </c>
      <c r="E32" s="19">
        <f t="shared" si="1"/>
        <v>500</v>
      </c>
    </row>
    <row r="33" spans="1:8" ht="20.100000000000001" customHeight="1">
      <c r="B33" s="4" t="s">
        <v>207</v>
      </c>
    </row>
    <row r="34" spans="1:8" ht="20.100000000000001" customHeight="1">
      <c r="B34" s="4" t="s">
        <v>208</v>
      </c>
      <c r="C34" s="17" t="s">
        <v>209</v>
      </c>
    </row>
    <row r="35" spans="1:8" ht="20.100000000000001" customHeight="1">
      <c r="B35" s="4" t="s">
        <v>203</v>
      </c>
      <c r="C35" s="17" t="str">
        <f>IF(C16="協力する","あり","なし")</f>
        <v>あり</v>
      </c>
    </row>
    <row r="36" spans="1:8" ht="20.100000000000001" customHeight="1">
      <c r="B36" s="4" t="s">
        <v>23</v>
      </c>
    </row>
    <row r="37" spans="1:8" ht="20.100000000000001" customHeight="1" thickBot="1">
      <c r="C37" s="17" t="str">
        <f>IF($D$14="○","あり","なし")</f>
        <v>あり</v>
      </c>
      <c r="D37" s="20">
        <f>SUM($C$21:$C$25)</f>
        <v>6</v>
      </c>
      <c r="E37" s="18">
        <f>IF(C37="なし",0,D37*800)</f>
        <v>4800</v>
      </c>
    </row>
    <row r="38" spans="1:8" ht="30" customHeight="1" thickTop="1">
      <c r="D38" s="21" t="s">
        <v>24</v>
      </c>
      <c r="E38" s="22">
        <f>SUM($E$21:$E$37)</f>
        <v>38300</v>
      </c>
    </row>
    <row r="39" spans="1:8" ht="20.100000000000001" customHeight="1">
      <c r="D39" s="20"/>
      <c r="E39" s="18"/>
    </row>
    <row r="40" spans="1:8" ht="20.100000000000001" customHeight="1"/>
    <row r="41" spans="1:8" ht="20.100000000000001" customHeight="1">
      <c r="A41" s="6" t="s">
        <v>25</v>
      </c>
    </row>
    <row r="42" spans="1:8" ht="20.100000000000001" customHeight="1">
      <c r="A42" s="4" t="s">
        <v>26</v>
      </c>
      <c r="B42" s="12" t="s">
        <v>27</v>
      </c>
    </row>
    <row r="43" spans="1:8" ht="24.95" customHeight="1">
      <c r="A43" s="13" t="s">
        <v>28</v>
      </c>
      <c r="B43" s="23" t="s">
        <v>29</v>
      </c>
      <c r="C43" s="56" t="s">
        <v>210</v>
      </c>
      <c r="D43" s="56"/>
      <c r="E43" s="56"/>
      <c r="F43" s="56"/>
      <c r="G43" s="56"/>
    </row>
    <row r="44" spans="1:8" ht="20.100000000000001" customHeight="1">
      <c r="B44" s="23"/>
      <c r="C44" s="24" t="s">
        <v>30</v>
      </c>
      <c r="D44" s="24" t="s">
        <v>31</v>
      </c>
      <c r="E44" s="24" t="s">
        <v>32</v>
      </c>
      <c r="F44" s="24" t="s">
        <v>33</v>
      </c>
      <c r="G44" s="24" t="s">
        <v>34</v>
      </c>
      <c r="H44" s="24" t="s">
        <v>35</v>
      </c>
    </row>
    <row r="45" spans="1:8" ht="20.100000000000001" customHeight="1">
      <c r="B45" s="9" t="s">
        <v>36</v>
      </c>
      <c r="C45" s="14" t="s">
        <v>211</v>
      </c>
      <c r="D45" s="14" t="s">
        <v>212</v>
      </c>
      <c r="E45" s="15"/>
      <c r="F45" s="15"/>
      <c r="G45" s="15"/>
      <c r="H45" s="15"/>
    </row>
    <row r="46" spans="1:8" ht="20.100000000000001" customHeight="1">
      <c r="B46" s="9" t="s">
        <v>37</v>
      </c>
      <c r="C46" s="14" t="s">
        <v>211</v>
      </c>
      <c r="D46" s="14" t="s">
        <v>213</v>
      </c>
      <c r="E46" s="14" t="s">
        <v>214</v>
      </c>
      <c r="F46" s="14" t="s">
        <v>215</v>
      </c>
      <c r="G46" s="9">
        <v>3</v>
      </c>
      <c r="H46" s="9" t="s">
        <v>216</v>
      </c>
    </row>
    <row r="47" spans="1:8" ht="20.100000000000001" customHeight="1">
      <c r="B47" s="9" t="s">
        <v>38</v>
      </c>
      <c r="C47" s="14" t="s">
        <v>211</v>
      </c>
      <c r="D47" s="14" t="s">
        <v>217</v>
      </c>
      <c r="E47" s="14" t="s">
        <v>214</v>
      </c>
      <c r="F47" s="14" t="s">
        <v>218</v>
      </c>
      <c r="G47" s="9">
        <v>3</v>
      </c>
      <c r="H47" s="9" t="s">
        <v>216</v>
      </c>
    </row>
    <row r="48" spans="1:8" ht="20.100000000000001" customHeight="1">
      <c r="B48" s="9" t="s">
        <v>39</v>
      </c>
      <c r="C48" s="14" t="s">
        <v>211</v>
      </c>
      <c r="D48" s="14" t="s">
        <v>219</v>
      </c>
      <c r="E48" s="14" t="s">
        <v>214</v>
      </c>
      <c r="F48" s="14" t="s">
        <v>220</v>
      </c>
      <c r="G48" s="9">
        <v>4</v>
      </c>
      <c r="H48" s="9" t="s">
        <v>216</v>
      </c>
    </row>
    <row r="49" spans="1:9" ht="20.100000000000001" customHeight="1">
      <c r="B49" s="9" t="s">
        <v>40</v>
      </c>
      <c r="C49" s="14" t="s">
        <v>211</v>
      </c>
      <c r="D49" s="14" t="s">
        <v>221</v>
      </c>
      <c r="E49" s="14" t="s">
        <v>214</v>
      </c>
      <c r="F49" s="14" t="s">
        <v>222</v>
      </c>
      <c r="G49" s="9">
        <v>5</v>
      </c>
      <c r="H49" s="9" t="s">
        <v>216</v>
      </c>
    </row>
    <row r="50" spans="1:9" ht="20.100000000000001" customHeight="1">
      <c r="B50" s="9" t="s">
        <v>41</v>
      </c>
      <c r="C50" s="14" t="s">
        <v>211</v>
      </c>
      <c r="D50" s="14" t="s">
        <v>223</v>
      </c>
      <c r="E50" s="14" t="s">
        <v>214</v>
      </c>
      <c r="F50" s="14" t="s">
        <v>224</v>
      </c>
      <c r="G50" s="9">
        <v>6</v>
      </c>
      <c r="H50" s="9" t="s">
        <v>216</v>
      </c>
    </row>
    <row r="51" spans="1:9" ht="20.100000000000001" customHeight="1">
      <c r="B51" s="9" t="s">
        <v>42</v>
      </c>
      <c r="C51" s="14" t="s">
        <v>211</v>
      </c>
      <c r="D51" s="14" t="s">
        <v>225</v>
      </c>
      <c r="E51" s="14" t="s">
        <v>214</v>
      </c>
      <c r="F51" s="14" t="s">
        <v>226</v>
      </c>
      <c r="G51" s="9">
        <v>2</v>
      </c>
      <c r="H51" s="9" t="s">
        <v>216</v>
      </c>
    </row>
    <row r="52" spans="1:9" ht="20.100000000000001" customHeight="1"/>
    <row r="53" spans="1:9" ht="24.95" customHeight="1">
      <c r="A53" s="13" t="s">
        <v>43</v>
      </c>
      <c r="B53" s="23" t="s">
        <v>29</v>
      </c>
      <c r="C53" s="56" t="s">
        <v>227</v>
      </c>
      <c r="D53" s="56"/>
      <c r="E53" s="56"/>
      <c r="F53" s="56"/>
      <c r="G53" s="56"/>
    </row>
    <row r="54" spans="1:9" ht="20.100000000000001" customHeight="1">
      <c r="B54" s="23"/>
      <c r="C54" s="24" t="s">
        <v>30</v>
      </c>
      <c r="D54" s="24" t="s">
        <v>31</v>
      </c>
      <c r="E54" s="24" t="s">
        <v>32</v>
      </c>
      <c r="F54" s="24" t="s">
        <v>33</v>
      </c>
      <c r="G54" s="24" t="s">
        <v>34</v>
      </c>
      <c r="H54" s="24" t="s">
        <v>35</v>
      </c>
    </row>
    <row r="55" spans="1:9" ht="20.100000000000001" customHeight="1">
      <c r="B55" s="9" t="s">
        <v>36</v>
      </c>
      <c r="C55" s="14" t="s">
        <v>211</v>
      </c>
      <c r="D55" s="14" t="s">
        <v>228</v>
      </c>
      <c r="E55" s="15"/>
      <c r="F55" s="15"/>
      <c r="G55" s="15"/>
      <c r="H55" s="15"/>
    </row>
    <row r="56" spans="1:9" ht="20.100000000000001" customHeight="1">
      <c r="B56" s="9" t="s">
        <v>37</v>
      </c>
      <c r="C56" s="14" t="s">
        <v>211</v>
      </c>
      <c r="D56" s="14" t="s">
        <v>229</v>
      </c>
      <c r="E56" s="14" t="s">
        <v>214</v>
      </c>
      <c r="F56" s="14" t="s">
        <v>230</v>
      </c>
      <c r="G56" s="9">
        <v>3</v>
      </c>
      <c r="H56" s="9" t="s">
        <v>231</v>
      </c>
    </row>
    <row r="57" spans="1:9" ht="20.100000000000001" customHeight="1">
      <c r="B57" s="9" t="s">
        <v>38</v>
      </c>
      <c r="C57" s="14" t="s">
        <v>211</v>
      </c>
      <c r="D57" s="14" t="s">
        <v>232</v>
      </c>
      <c r="E57" s="14" t="s">
        <v>214</v>
      </c>
      <c r="F57" s="14" t="s">
        <v>233</v>
      </c>
      <c r="G57" s="9">
        <v>3</v>
      </c>
      <c r="H57" s="9" t="s">
        <v>231</v>
      </c>
    </row>
    <row r="58" spans="1:9" ht="20.100000000000001" customHeight="1">
      <c r="B58" s="9" t="s">
        <v>39</v>
      </c>
      <c r="C58" s="14" t="s">
        <v>211</v>
      </c>
      <c r="D58" s="14" t="s">
        <v>234</v>
      </c>
      <c r="E58" s="14" t="s">
        <v>214</v>
      </c>
      <c r="F58" s="14" t="s">
        <v>235</v>
      </c>
      <c r="G58" s="9">
        <v>4</v>
      </c>
      <c r="H58" s="9" t="s">
        <v>231</v>
      </c>
    </row>
    <row r="59" spans="1:9" ht="20.100000000000001" customHeight="1">
      <c r="B59" s="9" t="s">
        <v>40</v>
      </c>
      <c r="C59" s="14" t="s">
        <v>211</v>
      </c>
      <c r="D59" s="14" t="s">
        <v>236</v>
      </c>
      <c r="E59" s="14" t="s">
        <v>214</v>
      </c>
      <c r="F59" s="14" t="s">
        <v>237</v>
      </c>
      <c r="G59" s="9">
        <v>5</v>
      </c>
      <c r="H59" s="9" t="s">
        <v>231</v>
      </c>
    </row>
    <row r="60" spans="1:9" ht="20.100000000000001" customHeight="1">
      <c r="B60" s="9" t="s">
        <v>41</v>
      </c>
      <c r="C60" s="14" t="s">
        <v>211</v>
      </c>
      <c r="D60" s="14" t="s">
        <v>238</v>
      </c>
      <c r="E60" s="14" t="s">
        <v>214</v>
      </c>
      <c r="F60" s="14" t="s">
        <v>239</v>
      </c>
      <c r="G60" s="9">
        <v>6</v>
      </c>
      <c r="H60" s="9" t="s">
        <v>231</v>
      </c>
    </row>
    <row r="61" spans="1:9" ht="20.100000000000001" customHeight="1">
      <c r="B61" s="9" t="s">
        <v>42</v>
      </c>
      <c r="C61" s="14" t="s">
        <v>211</v>
      </c>
      <c r="D61" s="14" t="s">
        <v>240</v>
      </c>
      <c r="E61" s="14" t="s">
        <v>214</v>
      </c>
      <c r="F61" s="14" t="s">
        <v>241</v>
      </c>
      <c r="G61" s="9">
        <v>2</v>
      </c>
      <c r="H61" s="9" t="s">
        <v>231</v>
      </c>
    </row>
    <row r="62" spans="1:9" ht="20.100000000000001" customHeight="1"/>
    <row r="63" spans="1:9" ht="20.100000000000001" customHeight="1">
      <c r="A63" s="4" t="s">
        <v>26</v>
      </c>
      <c r="B63" s="12" t="s">
        <v>44</v>
      </c>
      <c r="I63" s="16"/>
    </row>
    <row r="64" spans="1:9">
      <c r="B64" s="24"/>
      <c r="C64" s="24" t="s">
        <v>30</v>
      </c>
      <c r="D64" s="24" t="s">
        <v>31</v>
      </c>
      <c r="E64" s="24" t="s">
        <v>45</v>
      </c>
      <c r="F64" s="24" t="s">
        <v>46</v>
      </c>
      <c r="G64" s="24" t="s">
        <v>34</v>
      </c>
      <c r="H64" s="24" t="s">
        <v>35</v>
      </c>
      <c r="I64" s="25" t="s">
        <v>47</v>
      </c>
    </row>
    <row r="65" spans="1:9" ht="20.100000000000001" customHeight="1">
      <c r="B65" s="66" t="s">
        <v>48</v>
      </c>
      <c r="C65" s="14" t="s">
        <v>211</v>
      </c>
      <c r="D65" s="14" t="s">
        <v>219</v>
      </c>
      <c r="E65" s="14" t="s">
        <v>214</v>
      </c>
      <c r="F65" s="14" t="s">
        <v>220</v>
      </c>
      <c r="G65" s="9">
        <v>4</v>
      </c>
      <c r="H65" s="9" t="s">
        <v>216</v>
      </c>
      <c r="I65" s="9"/>
    </row>
    <row r="66" spans="1:9" ht="20.100000000000001" customHeight="1">
      <c r="B66" s="66"/>
      <c r="C66" s="14" t="s">
        <v>211</v>
      </c>
      <c r="D66" s="14" t="s">
        <v>242</v>
      </c>
      <c r="E66" s="14" t="s">
        <v>214</v>
      </c>
      <c r="F66" s="14" t="s">
        <v>243</v>
      </c>
      <c r="G66" s="9">
        <v>1</v>
      </c>
      <c r="H66" s="9" t="s">
        <v>216</v>
      </c>
      <c r="I66" s="9" t="s">
        <v>202</v>
      </c>
    </row>
    <row r="67" spans="1:9" ht="20.100000000000001" customHeight="1">
      <c r="B67" s="66" t="s">
        <v>49</v>
      </c>
      <c r="C67" s="14" t="s">
        <v>211</v>
      </c>
      <c r="D67" s="14" t="s">
        <v>244</v>
      </c>
      <c r="E67" s="14" t="s">
        <v>214</v>
      </c>
      <c r="F67" s="14" t="s">
        <v>224</v>
      </c>
      <c r="G67" s="9">
        <v>6</v>
      </c>
      <c r="H67" s="9" t="s">
        <v>216</v>
      </c>
      <c r="I67" s="9"/>
    </row>
    <row r="68" spans="1:9" ht="20.100000000000001" customHeight="1">
      <c r="B68" s="66"/>
      <c r="C68" s="14" t="s">
        <v>211</v>
      </c>
      <c r="D68" s="14" t="s">
        <v>245</v>
      </c>
      <c r="E68" s="14" t="s">
        <v>214</v>
      </c>
      <c r="F68" s="14" t="s">
        <v>246</v>
      </c>
      <c r="G68" s="9">
        <v>6</v>
      </c>
      <c r="H68" s="9" t="s">
        <v>231</v>
      </c>
      <c r="I68" s="9" t="s">
        <v>202</v>
      </c>
    </row>
    <row r="69" spans="1:9" ht="20.100000000000001" customHeight="1">
      <c r="B69" s="7"/>
    </row>
    <row r="70" spans="1:9" ht="20.100000000000001" customHeight="1">
      <c r="A70" s="4" t="s">
        <v>26</v>
      </c>
      <c r="B70" s="12" t="s">
        <v>50</v>
      </c>
    </row>
    <row r="71" spans="1:9" ht="24.95" customHeight="1">
      <c r="A71" s="13" t="s">
        <v>28</v>
      </c>
      <c r="B71" s="23" t="s">
        <v>29</v>
      </c>
      <c r="C71" s="56" t="s">
        <v>210</v>
      </c>
      <c r="D71" s="56"/>
      <c r="E71" s="56"/>
      <c r="F71" s="56"/>
      <c r="G71" s="56"/>
    </row>
    <row r="72" spans="1:9" ht="20.100000000000001" customHeight="1">
      <c r="B72" s="24"/>
      <c r="C72" s="24" t="s">
        <v>30</v>
      </c>
      <c r="D72" s="24" t="s">
        <v>31</v>
      </c>
      <c r="E72" s="24" t="s">
        <v>32</v>
      </c>
      <c r="F72" s="24" t="s">
        <v>33</v>
      </c>
      <c r="G72" s="24" t="s">
        <v>34</v>
      </c>
    </row>
    <row r="73" spans="1:9" ht="20.100000000000001" customHeight="1">
      <c r="B73" s="9" t="s">
        <v>36</v>
      </c>
      <c r="C73" s="14" t="s">
        <v>211</v>
      </c>
      <c r="D73" s="14" t="s">
        <v>212</v>
      </c>
      <c r="E73" s="15"/>
      <c r="F73" s="15"/>
      <c r="G73" s="15"/>
    </row>
    <row r="74" spans="1:9" ht="20.100000000000001" customHeight="1">
      <c r="B74" s="9" t="s">
        <v>37</v>
      </c>
      <c r="C74" s="14" t="s">
        <v>211</v>
      </c>
      <c r="D74" s="14" t="s">
        <v>213</v>
      </c>
      <c r="E74" s="14" t="s">
        <v>247</v>
      </c>
      <c r="F74" s="14" t="s">
        <v>248</v>
      </c>
      <c r="G74" s="9">
        <v>1</v>
      </c>
    </row>
    <row r="75" spans="1:9" ht="20.100000000000001" customHeight="1">
      <c r="B75" s="9" t="s">
        <v>38</v>
      </c>
      <c r="C75" s="14" t="s">
        <v>211</v>
      </c>
      <c r="D75" s="14" t="s">
        <v>217</v>
      </c>
      <c r="E75" s="14" t="s">
        <v>247</v>
      </c>
      <c r="F75" s="14" t="s">
        <v>249</v>
      </c>
      <c r="G75" s="9">
        <v>1</v>
      </c>
    </row>
    <row r="76" spans="1:9" ht="20.100000000000001" customHeight="1">
      <c r="B76" s="9" t="s">
        <v>39</v>
      </c>
      <c r="C76" s="14" t="s">
        <v>211</v>
      </c>
      <c r="D76" s="14" t="s">
        <v>219</v>
      </c>
      <c r="E76" s="14" t="s">
        <v>247</v>
      </c>
      <c r="F76" s="14" t="s">
        <v>250</v>
      </c>
      <c r="G76" s="9">
        <v>1</v>
      </c>
    </row>
    <row r="77" spans="1:9" ht="20.100000000000001" customHeight="1">
      <c r="B77" s="9" t="s">
        <v>40</v>
      </c>
      <c r="C77" s="14" t="s">
        <v>211</v>
      </c>
      <c r="D77" s="14" t="s">
        <v>221</v>
      </c>
      <c r="E77" s="14" t="s">
        <v>247</v>
      </c>
      <c r="F77" s="14" t="s">
        <v>251</v>
      </c>
      <c r="G77" s="9">
        <v>2</v>
      </c>
    </row>
    <row r="78" spans="1:9" ht="20.100000000000001" customHeight="1">
      <c r="B78" s="9" t="s">
        <v>41</v>
      </c>
      <c r="C78" s="14" t="s">
        <v>211</v>
      </c>
      <c r="D78" s="14" t="s">
        <v>223</v>
      </c>
      <c r="E78" s="14" t="s">
        <v>247</v>
      </c>
      <c r="F78" s="14" t="s">
        <v>252</v>
      </c>
      <c r="G78" s="9">
        <v>2</v>
      </c>
    </row>
    <row r="79" spans="1:9" ht="20.100000000000001" customHeight="1">
      <c r="B79" s="9" t="s">
        <v>42</v>
      </c>
      <c r="C79" s="14" t="s">
        <v>211</v>
      </c>
      <c r="D79" s="14" t="s">
        <v>225</v>
      </c>
      <c r="E79" s="14" t="s">
        <v>247</v>
      </c>
      <c r="F79" s="14" t="s">
        <v>253</v>
      </c>
      <c r="G79" s="9">
        <v>1</v>
      </c>
    </row>
    <row r="80" spans="1:9" ht="9.9499999999999993" customHeight="1"/>
    <row r="81" spans="1:8" ht="24.95" customHeight="1">
      <c r="A81" s="13" t="s">
        <v>43</v>
      </c>
      <c r="B81" s="23" t="s">
        <v>29</v>
      </c>
      <c r="C81" s="56" t="s">
        <v>227</v>
      </c>
      <c r="D81" s="56"/>
      <c r="E81" s="56"/>
      <c r="F81" s="56"/>
      <c r="G81" s="56"/>
    </row>
    <row r="82" spans="1:8" ht="20.100000000000001" customHeight="1">
      <c r="B82" s="24"/>
      <c r="C82" s="24" t="s">
        <v>30</v>
      </c>
      <c r="D82" s="24" t="s">
        <v>31</v>
      </c>
      <c r="E82" s="24" t="s">
        <v>32</v>
      </c>
      <c r="F82" s="24" t="s">
        <v>33</v>
      </c>
      <c r="G82" s="24" t="s">
        <v>34</v>
      </c>
    </row>
    <row r="83" spans="1:8" ht="20.100000000000001" customHeight="1">
      <c r="B83" s="9" t="s">
        <v>36</v>
      </c>
      <c r="C83" s="14" t="s">
        <v>211</v>
      </c>
      <c r="D83" s="14" t="s">
        <v>212</v>
      </c>
      <c r="E83" s="15"/>
      <c r="F83" s="15"/>
      <c r="G83" s="15"/>
    </row>
    <row r="84" spans="1:8" ht="20.100000000000001" customHeight="1">
      <c r="B84" s="9" t="s">
        <v>37</v>
      </c>
      <c r="C84" s="14" t="s">
        <v>211</v>
      </c>
      <c r="D84" s="14" t="s">
        <v>213</v>
      </c>
      <c r="E84" s="14" t="s">
        <v>247</v>
      </c>
      <c r="F84" s="14" t="s">
        <v>248</v>
      </c>
      <c r="G84" s="9">
        <v>1</v>
      </c>
    </row>
    <row r="85" spans="1:8" ht="20.100000000000001" customHeight="1">
      <c r="B85" s="9" t="s">
        <v>38</v>
      </c>
      <c r="C85" s="14" t="s">
        <v>211</v>
      </c>
      <c r="D85" s="14" t="s">
        <v>217</v>
      </c>
      <c r="E85" s="14" t="s">
        <v>247</v>
      </c>
      <c r="F85" s="14" t="s">
        <v>249</v>
      </c>
      <c r="G85" s="9">
        <v>1</v>
      </c>
    </row>
    <row r="86" spans="1:8" ht="20.100000000000001" customHeight="1">
      <c r="B86" s="9" t="s">
        <v>39</v>
      </c>
      <c r="C86" s="14" t="s">
        <v>211</v>
      </c>
      <c r="D86" s="14" t="s">
        <v>219</v>
      </c>
      <c r="E86" s="14" t="s">
        <v>247</v>
      </c>
      <c r="F86" s="14" t="s">
        <v>250</v>
      </c>
      <c r="G86" s="9">
        <v>1</v>
      </c>
    </row>
    <row r="87" spans="1:8" ht="20.100000000000001" customHeight="1">
      <c r="B87" s="9" t="s">
        <v>40</v>
      </c>
      <c r="C87" s="14" t="s">
        <v>211</v>
      </c>
      <c r="D87" s="14" t="s">
        <v>221</v>
      </c>
      <c r="E87" s="14" t="s">
        <v>247</v>
      </c>
      <c r="F87" s="14" t="s">
        <v>251</v>
      </c>
      <c r="G87" s="9">
        <v>2</v>
      </c>
    </row>
    <row r="88" spans="1:8" ht="20.100000000000001" customHeight="1">
      <c r="B88" s="9" t="s">
        <v>41</v>
      </c>
      <c r="C88" s="14" t="s">
        <v>211</v>
      </c>
      <c r="D88" s="14" t="s">
        <v>223</v>
      </c>
      <c r="E88" s="14" t="s">
        <v>247</v>
      </c>
      <c r="F88" s="14" t="s">
        <v>252</v>
      </c>
      <c r="G88" s="9">
        <v>2</v>
      </c>
    </row>
    <row r="89" spans="1:8" ht="20.100000000000001" customHeight="1">
      <c r="B89" s="9" t="s">
        <v>42</v>
      </c>
      <c r="C89" s="14" t="s">
        <v>211</v>
      </c>
      <c r="D89" s="14" t="s">
        <v>225</v>
      </c>
      <c r="E89" s="14" t="s">
        <v>247</v>
      </c>
      <c r="F89" s="14" t="s">
        <v>253</v>
      </c>
      <c r="G89" s="9">
        <v>1</v>
      </c>
    </row>
    <row r="90" spans="1:8" ht="9.9499999999999993" customHeight="1"/>
    <row r="91" spans="1:8" ht="20.100000000000001" customHeight="1">
      <c r="A91" s="4" t="s">
        <v>26</v>
      </c>
      <c r="B91" s="12" t="s">
        <v>51</v>
      </c>
      <c r="H91" s="16"/>
    </row>
    <row r="92" spans="1:8" ht="20.100000000000001" customHeight="1">
      <c r="B92" s="24"/>
      <c r="C92" s="24" t="s">
        <v>30</v>
      </c>
      <c r="D92" s="24" t="s">
        <v>31</v>
      </c>
      <c r="E92" s="24" t="s">
        <v>45</v>
      </c>
      <c r="F92" s="24" t="s">
        <v>46</v>
      </c>
      <c r="G92" s="24" t="s">
        <v>34</v>
      </c>
      <c r="H92" s="25" t="s">
        <v>47</v>
      </c>
    </row>
    <row r="93" spans="1:8" ht="20.100000000000001" customHeight="1">
      <c r="B93" s="67"/>
      <c r="C93" s="14" t="s">
        <v>211</v>
      </c>
      <c r="D93" s="14" t="s">
        <v>219</v>
      </c>
      <c r="E93" s="14" t="s">
        <v>214</v>
      </c>
      <c r="F93" s="14" t="s">
        <v>220</v>
      </c>
      <c r="G93" s="9">
        <v>1</v>
      </c>
      <c r="H93" s="9"/>
    </row>
    <row r="94" spans="1:8" ht="20.100000000000001" customHeight="1">
      <c r="B94" s="67"/>
      <c r="C94" s="14" t="s">
        <v>211</v>
      </c>
      <c r="D94" s="14" t="s">
        <v>242</v>
      </c>
      <c r="E94" s="14" t="s">
        <v>214</v>
      </c>
      <c r="F94" s="14" t="s">
        <v>243</v>
      </c>
      <c r="G94" s="9">
        <v>2</v>
      </c>
      <c r="H94" s="9" t="s">
        <v>202</v>
      </c>
    </row>
    <row r="95" spans="1:8" ht="20.100000000000001" customHeight="1"/>
    <row r="96" spans="1:8" ht="20.100000000000001" customHeight="1">
      <c r="A96" s="4" t="s">
        <v>26</v>
      </c>
      <c r="B96" s="12" t="s">
        <v>52</v>
      </c>
    </row>
    <row r="97" spans="1:7" ht="24.95" customHeight="1">
      <c r="A97" s="13" t="s">
        <v>28</v>
      </c>
      <c r="B97" s="23" t="s">
        <v>29</v>
      </c>
      <c r="C97" s="56" t="s">
        <v>197</v>
      </c>
      <c r="D97" s="56"/>
      <c r="E97" s="56"/>
      <c r="F97" s="56"/>
      <c r="G97" s="56"/>
    </row>
    <row r="98" spans="1:7" ht="20.100000000000001" customHeight="1">
      <c r="B98" s="23"/>
      <c r="C98" s="24" t="s">
        <v>30</v>
      </c>
      <c r="D98" s="24" t="s">
        <v>31</v>
      </c>
      <c r="E98" s="24" t="s">
        <v>32</v>
      </c>
      <c r="F98" s="24" t="s">
        <v>33</v>
      </c>
      <c r="G98" s="24" t="s">
        <v>34</v>
      </c>
    </row>
    <row r="99" spans="1:7" ht="20.100000000000001" customHeight="1">
      <c r="B99" s="9" t="s">
        <v>36</v>
      </c>
      <c r="C99" s="14" t="s">
        <v>211</v>
      </c>
      <c r="D99" s="14" t="s">
        <v>228</v>
      </c>
      <c r="E99" s="15"/>
      <c r="F99" s="15"/>
      <c r="G99" s="15"/>
    </row>
    <row r="100" spans="1:7" ht="20.100000000000001" customHeight="1">
      <c r="B100" s="9" t="s">
        <v>37</v>
      </c>
      <c r="C100" s="14" t="s">
        <v>211</v>
      </c>
      <c r="D100" s="14" t="s">
        <v>229</v>
      </c>
      <c r="E100" s="14" t="s">
        <v>214</v>
      </c>
      <c r="F100" s="14" t="s">
        <v>230</v>
      </c>
      <c r="G100" s="9">
        <v>2</v>
      </c>
    </row>
    <row r="101" spans="1:7" ht="20.100000000000001" customHeight="1">
      <c r="B101" s="9" t="s">
        <v>38</v>
      </c>
      <c r="C101" s="14" t="s">
        <v>211</v>
      </c>
      <c r="D101" s="14" t="s">
        <v>232</v>
      </c>
      <c r="E101" s="14" t="s">
        <v>214</v>
      </c>
      <c r="F101" s="14" t="s">
        <v>233</v>
      </c>
      <c r="G101" s="9">
        <v>1</v>
      </c>
    </row>
    <row r="102" spans="1:7" ht="20.100000000000001" customHeight="1">
      <c r="B102" s="9" t="s">
        <v>39</v>
      </c>
      <c r="C102" s="14" t="s">
        <v>211</v>
      </c>
      <c r="D102" s="14" t="s">
        <v>234</v>
      </c>
      <c r="E102" s="14" t="s">
        <v>214</v>
      </c>
      <c r="F102" s="14" t="s">
        <v>235</v>
      </c>
      <c r="G102" s="9">
        <v>2</v>
      </c>
    </row>
    <row r="103" spans="1:7" ht="20.100000000000001" customHeight="1">
      <c r="B103" s="9" t="s">
        <v>40</v>
      </c>
      <c r="C103" s="14" t="s">
        <v>211</v>
      </c>
      <c r="D103" s="14" t="s">
        <v>236</v>
      </c>
      <c r="E103" s="14" t="s">
        <v>214</v>
      </c>
      <c r="F103" s="14" t="s">
        <v>237</v>
      </c>
      <c r="G103" s="9">
        <v>1</v>
      </c>
    </row>
    <row r="104" spans="1:7" ht="20.100000000000001" customHeight="1">
      <c r="B104" s="9" t="s">
        <v>41</v>
      </c>
      <c r="C104" s="14" t="s">
        <v>211</v>
      </c>
      <c r="D104" s="14" t="s">
        <v>238</v>
      </c>
      <c r="E104" s="14" t="s">
        <v>214</v>
      </c>
      <c r="F104" s="14" t="s">
        <v>239</v>
      </c>
      <c r="G104" s="9">
        <v>2</v>
      </c>
    </row>
    <row r="105" spans="1:7" ht="20.100000000000001" customHeight="1">
      <c r="B105" s="9" t="s">
        <v>42</v>
      </c>
      <c r="C105" s="14" t="s">
        <v>211</v>
      </c>
      <c r="D105" s="14" t="s">
        <v>240</v>
      </c>
      <c r="E105" s="14" t="s">
        <v>214</v>
      </c>
      <c r="F105" s="14" t="s">
        <v>241</v>
      </c>
      <c r="G105" s="9">
        <v>3</v>
      </c>
    </row>
    <row r="106" spans="1:7" ht="9.9499999999999993" customHeight="1"/>
    <row r="107" spans="1:7" ht="24.95" customHeight="1">
      <c r="A107" s="13" t="s">
        <v>43</v>
      </c>
      <c r="B107" s="23" t="s">
        <v>29</v>
      </c>
      <c r="C107" s="56"/>
      <c r="D107" s="56"/>
      <c r="E107" s="56"/>
      <c r="F107" s="56"/>
      <c r="G107" s="56"/>
    </row>
    <row r="108" spans="1:7" ht="20.100000000000001" customHeight="1">
      <c r="B108" s="24"/>
      <c r="C108" s="24" t="s">
        <v>30</v>
      </c>
      <c r="D108" s="24" t="s">
        <v>31</v>
      </c>
      <c r="E108" s="24" t="s">
        <v>32</v>
      </c>
      <c r="F108" s="24" t="s">
        <v>33</v>
      </c>
      <c r="G108" s="24" t="s">
        <v>34</v>
      </c>
    </row>
    <row r="109" spans="1:7" ht="20.100000000000001" customHeight="1">
      <c r="B109" s="9" t="s">
        <v>36</v>
      </c>
      <c r="C109" s="14"/>
      <c r="D109" s="14"/>
      <c r="E109" s="15"/>
      <c r="F109" s="15"/>
      <c r="G109" s="15"/>
    </row>
    <row r="110" spans="1:7" ht="20.100000000000001" customHeight="1">
      <c r="B110" s="9" t="s">
        <v>37</v>
      </c>
      <c r="C110" s="14"/>
      <c r="D110" s="14"/>
      <c r="E110" s="14"/>
      <c r="F110" s="14"/>
      <c r="G110" s="9"/>
    </row>
    <row r="111" spans="1:7" ht="20.100000000000001" customHeight="1">
      <c r="B111" s="9" t="s">
        <v>38</v>
      </c>
      <c r="C111" s="14"/>
      <c r="D111" s="14"/>
      <c r="E111" s="14"/>
      <c r="F111" s="14"/>
      <c r="G111" s="9"/>
    </row>
    <row r="112" spans="1:7" ht="20.100000000000001" customHeight="1">
      <c r="B112" s="9" t="s">
        <v>39</v>
      </c>
      <c r="C112" s="14"/>
      <c r="D112" s="14"/>
      <c r="E112" s="14"/>
      <c r="F112" s="14"/>
      <c r="G112" s="9"/>
    </row>
    <row r="113" spans="1:8" ht="20.100000000000001" customHeight="1">
      <c r="B113" s="9" t="s">
        <v>40</v>
      </c>
      <c r="C113" s="14"/>
      <c r="D113" s="14"/>
      <c r="E113" s="14"/>
      <c r="F113" s="14"/>
      <c r="G113" s="9"/>
    </row>
    <row r="114" spans="1:8" ht="20.100000000000001" customHeight="1">
      <c r="B114" s="9" t="s">
        <v>41</v>
      </c>
      <c r="C114" s="14"/>
      <c r="D114" s="14"/>
      <c r="E114" s="14"/>
      <c r="F114" s="14"/>
      <c r="G114" s="9"/>
    </row>
    <row r="115" spans="1:8" ht="20.100000000000001" customHeight="1">
      <c r="B115" s="9" t="s">
        <v>42</v>
      </c>
      <c r="C115" s="14"/>
      <c r="D115" s="14"/>
      <c r="E115" s="14"/>
      <c r="F115" s="14"/>
      <c r="G115" s="9"/>
    </row>
    <row r="116" spans="1:8" ht="9.9499999999999993" customHeight="1"/>
    <row r="117" spans="1:8" ht="20.100000000000001" customHeight="1">
      <c r="A117" s="4" t="s">
        <v>26</v>
      </c>
      <c r="B117" s="12" t="s">
        <v>53</v>
      </c>
      <c r="H117" s="16"/>
    </row>
    <row r="118" spans="1:8" ht="20.100000000000001" customHeight="1">
      <c r="B118" s="24"/>
      <c r="C118" s="24" t="s">
        <v>30</v>
      </c>
      <c r="D118" s="24" t="s">
        <v>31</v>
      </c>
      <c r="E118" s="24" t="s">
        <v>45</v>
      </c>
      <c r="F118" s="24" t="s">
        <v>46</v>
      </c>
      <c r="G118" s="24" t="s">
        <v>34</v>
      </c>
      <c r="H118" s="25" t="s">
        <v>47</v>
      </c>
    </row>
    <row r="119" spans="1:8" ht="20.100000000000001" customHeight="1">
      <c r="B119" s="67"/>
      <c r="C119" s="14" t="s">
        <v>211</v>
      </c>
      <c r="D119" s="14" t="s">
        <v>238</v>
      </c>
      <c r="E119" s="14" t="s">
        <v>214</v>
      </c>
      <c r="F119" s="14" t="s">
        <v>239</v>
      </c>
      <c r="G119" s="9">
        <v>2</v>
      </c>
      <c r="H119" s="9"/>
    </row>
    <row r="120" spans="1:8" ht="20.100000000000001" customHeight="1">
      <c r="B120" s="67"/>
      <c r="C120" s="14" t="s">
        <v>211</v>
      </c>
      <c r="D120" s="14" t="s">
        <v>254</v>
      </c>
      <c r="E120" s="14" t="s">
        <v>214</v>
      </c>
      <c r="F120" s="14" t="s">
        <v>246</v>
      </c>
      <c r="G120" s="9">
        <v>3</v>
      </c>
      <c r="H120" s="9" t="s">
        <v>202</v>
      </c>
    </row>
    <row r="121" spans="1:8" ht="20.100000000000001" customHeight="1"/>
    <row r="122" spans="1:8" ht="20.100000000000001" customHeight="1">
      <c r="A122" s="4" t="s">
        <v>26</v>
      </c>
      <c r="B122" s="12" t="s">
        <v>54</v>
      </c>
    </row>
    <row r="123" spans="1:8" ht="24.95" customHeight="1">
      <c r="A123" s="13" t="s">
        <v>28</v>
      </c>
      <c r="B123" s="23" t="s">
        <v>29</v>
      </c>
      <c r="C123" s="56"/>
      <c r="D123" s="56"/>
      <c r="E123" s="56"/>
      <c r="F123" s="56"/>
      <c r="G123" s="56"/>
    </row>
    <row r="124" spans="1:8" ht="20.100000000000001" customHeight="1">
      <c r="B124" s="23"/>
      <c r="C124" s="24" t="s">
        <v>30</v>
      </c>
      <c r="D124" s="24" t="s">
        <v>31</v>
      </c>
      <c r="E124" s="24" t="s">
        <v>32</v>
      </c>
      <c r="F124" s="24" t="s">
        <v>33</v>
      </c>
      <c r="G124" s="24" t="s">
        <v>34</v>
      </c>
    </row>
    <row r="125" spans="1:8" ht="20.100000000000001" customHeight="1">
      <c r="B125" s="9" t="s">
        <v>36</v>
      </c>
      <c r="C125" s="14"/>
      <c r="D125" s="14"/>
      <c r="E125" s="15"/>
      <c r="F125" s="15"/>
      <c r="G125" s="15"/>
    </row>
    <row r="126" spans="1:8" ht="20.100000000000001" customHeight="1">
      <c r="B126" s="9" t="s">
        <v>37</v>
      </c>
      <c r="C126" s="14"/>
      <c r="D126" s="14"/>
      <c r="E126" s="14"/>
      <c r="F126" s="14"/>
      <c r="G126" s="9"/>
    </row>
    <row r="127" spans="1:8" ht="20.100000000000001" customHeight="1">
      <c r="B127" s="9" t="s">
        <v>38</v>
      </c>
      <c r="C127" s="14"/>
      <c r="D127" s="14"/>
      <c r="E127" s="14"/>
      <c r="F127" s="14"/>
      <c r="G127" s="9"/>
    </row>
    <row r="128" spans="1:8" ht="20.100000000000001" customHeight="1">
      <c r="B128" s="9" t="s">
        <v>39</v>
      </c>
      <c r="C128" s="14"/>
      <c r="D128" s="14"/>
      <c r="E128" s="14"/>
      <c r="F128" s="14"/>
      <c r="G128" s="9"/>
    </row>
    <row r="129" spans="1:8" ht="20.100000000000001" customHeight="1">
      <c r="B129" s="9" t="s">
        <v>40</v>
      </c>
      <c r="C129" s="14"/>
      <c r="D129" s="14"/>
      <c r="E129" s="14"/>
      <c r="F129" s="14"/>
      <c r="G129" s="9"/>
    </row>
    <row r="130" spans="1:8" ht="20.100000000000001" customHeight="1">
      <c r="B130" s="9" t="s">
        <v>41</v>
      </c>
      <c r="C130" s="14"/>
      <c r="D130" s="14"/>
      <c r="E130" s="14"/>
      <c r="F130" s="14"/>
      <c r="G130" s="9"/>
    </row>
    <row r="131" spans="1:8" ht="20.100000000000001" customHeight="1">
      <c r="B131" s="9" t="s">
        <v>42</v>
      </c>
      <c r="C131" s="14"/>
      <c r="D131" s="14"/>
      <c r="E131" s="14"/>
      <c r="F131" s="14"/>
      <c r="G131" s="9"/>
    </row>
    <row r="132" spans="1:8" ht="9.9499999999999993" customHeight="1"/>
    <row r="133" spans="1:8" ht="24.95" customHeight="1">
      <c r="A133" s="13" t="s">
        <v>43</v>
      </c>
      <c r="B133" s="23" t="s">
        <v>29</v>
      </c>
      <c r="C133" s="56"/>
      <c r="D133" s="56"/>
      <c r="E133" s="56"/>
      <c r="F133" s="56"/>
      <c r="G133" s="56"/>
    </row>
    <row r="134" spans="1:8" ht="20.100000000000001" customHeight="1">
      <c r="B134" s="24"/>
      <c r="C134" s="24" t="s">
        <v>30</v>
      </c>
      <c r="D134" s="24" t="s">
        <v>31</v>
      </c>
      <c r="E134" s="24" t="s">
        <v>32</v>
      </c>
      <c r="F134" s="24" t="s">
        <v>33</v>
      </c>
      <c r="G134" s="24" t="s">
        <v>34</v>
      </c>
    </row>
    <row r="135" spans="1:8" ht="20.100000000000001" customHeight="1">
      <c r="B135" s="9" t="s">
        <v>36</v>
      </c>
      <c r="C135" s="14"/>
      <c r="D135" s="14"/>
      <c r="E135" s="15"/>
      <c r="F135" s="15"/>
      <c r="G135" s="15"/>
    </row>
    <row r="136" spans="1:8" ht="20.100000000000001" customHeight="1">
      <c r="B136" s="9" t="s">
        <v>37</v>
      </c>
      <c r="C136" s="14"/>
      <c r="D136" s="14"/>
      <c r="E136" s="14"/>
      <c r="F136" s="14"/>
      <c r="G136" s="9"/>
    </row>
    <row r="137" spans="1:8" ht="20.100000000000001" customHeight="1">
      <c r="B137" s="9" t="s">
        <v>38</v>
      </c>
      <c r="C137" s="14"/>
      <c r="D137" s="14"/>
      <c r="E137" s="14"/>
      <c r="F137" s="14"/>
      <c r="G137" s="9"/>
    </row>
    <row r="138" spans="1:8" ht="20.100000000000001" customHeight="1">
      <c r="B138" s="9" t="s">
        <v>39</v>
      </c>
      <c r="C138" s="14"/>
      <c r="D138" s="14"/>
      <c r="E138" s="14"/>
      <c r="F138" s="14"/>
      <c r="G138" s="9"/>
    </row>
    <row r="139" spans="1:8" ht="20.100000000000001" customHeight="1">
      <c r="B139" s="9" t="s">
        <v>40</v>
      </c>
      <c r="C139" s="14"/>
      <c r="D139" s="14"/>
      <c r="E139" s="14"/>
      <c r="F139" s="14"/>
      <c r="G139" s="9"/>
    </row>
    <row r="140" spans="1:8" ht="20.100000000000001" customHeight="1">
      <c r="B140" s="9" t="s">
        <v>41</v>
      </c>
      <c r="C140" s="14"/>
      <c r="D140" s="14"/>
      <c r="E140" s="14"/>
      <c r="F140" s="14"/>
      <c r="G140" s="9"/>
    </row>
    <row r="141" spans="1:8" ht="20.100000000000001" customHeight="1">
      <c r="B141" s="9" t="s">
        <v>42</v>
      </c>
      <c r="C141" s="14"/>
      <c r="D141" s="14"/>
      <c r="E141" s="14"/>
      <c r="F141" s="14"/>
      <c r="G141" s="9"/>
    </row>
    <row r="142" spans="1:8" ht="9.9499999999999993" customHeight="1"/>
    <row r="143" spans="1:8" ht="20.100000000000001" customHeight="1">
      <c r="A143" s="4" t="s">
        <v>26</v>
      </c>
      <c r="B143" s="12" t="s">
        <v>55</v>
      </c>
      <c r="H143" s="16"/>
    </row>
    <row r="144" spans="1:8" ht="20.100000000000001" customHeight="1">
      <c r="B144" s="24"/>
      <c r="C144" s="24" t="s">
        <v>30</v>
      </c>
      <c r="D144" s="24" t="s">
        <v>31</v>
      </c>
      <c r="E144" s="24" t="s">
        <v>45</v>
      </c>
      <c r="F144" s="24" t="s">
        <v>46</v>
      </c>
      <c r="G144" s="24" t="s">
        <v>34</v>
      </c>
      <c r="H144" s="25" t="s">
        <v>47</v>
      </c>
    </row>
    <row r="145" spans="1:8" ht="20.100000000000001" customHeight="1">
      <c r="B145" s="67"/>
      <c r="C145" s="14" t="s">
        <v>211</v>
      </c>
      <c r="D145" s="14" t="s">
        <v>219</v>
      </c>
      <c r="E145" s="14" t="s">
        <v>214</v>
      </c>
      <c r="F145" s="14" t="s">
        <v>220</v>
      </c>
      <c r="G145" s="9">
        <v>1</v>
      </c>
      <c r="H145" s="9" t="s">
        <v>202</v>
      </c>
    </row>
    <row r="146" spans="1:8" ht="20.100000000000001" customHeight="1">
      <c r="B146" s="67"/>
      <c r="C146" s="14" t="s">
        <v>211</v>
      </c>
      <c r="D146" s="14" t="s">
        <v>242</v>
      </c>
      <c r="E146" s="14" t="s">
        <v>214</v>
      </c>
      <c r="F146" s="14" t="s">
        <v>243</v>
      </c>
      <c r="G146" s="9">
        <v>2</v>
      </c>
      <c r="H146" s="9" t="s">
        <v>202</v>
      </c>
    </row>
    <row r="147" spans="1:8" ht="20.100000000000001" customHeight="1">
      <c r="A147" s="7"/>
    </row>
    <row r="148" spans="1:8" ht="20.100000000000001" customHeight="1">
      <c r="A148" s="4" t="s">
        <v>26</v>
      </c>
      <c r="B148" s="12" t="s">
        <v>56</v>
      </c>
    </row>
    <row r="149" spans="1:8" ht="24.95" customHeight="1">
      <c r="A149" s="13" t="s">
        <v>28</v>
      </c>
      <c r="B149" s="23" t="s">
        <v>29</v>
      </c>
      <c r="C149" s="56" t="s">
        <v>210</v>
      </c>
      <c r="D149" s="56"/>
      <c r="E149" s="56"/>
      <c r="F149" s="56"/>
      <c r="G149" s="56"/>
    </row>
    <row r="150" spans="1:8" ht="20.100000000000001" customHeight="1">
      <c r="B150" s="24"/>
      <c r="C150" s="24" t="s">
        <v>30</v>
      </c>
      <c r="D150" s="24" t="s">
        <v>31</v>
      </c>
      <c r="E150" s="24" t="s">
        <v>32</v>
      </c>
      <c r="F150" s="24" t="s">
        <v>33</v>
      </c>
      <c r="G150" s="24" t="s">
        <v>34</v>
      </c>
    </row>
    <row r="151" spans="1:8" ht="20.100000000000001" customHeight="1">
      <c r="B151" s="9" t="s">
        <v>36</v>
      </c>
      <c r="C151" s="14" t="s">
        <v>211</v>
      </c>
      <c r="D151" s="14" t="s">
        <v>228</v>
      </c>
      <c r="E151" s="15"/>
      <c r="F151" s="15"/>
      <c r="G151" s="15"/>
    </row>
    <row r="152" spans="1:8" ht="20.100000000000001" customHeight="1">
      <c r="B152" s="9" t="s">
        <v>37</v>
      </c>
      <c r="C152" s="14" t="s">
        <v>211</v>
      </c>
      <c r="D152" s="14" t="s">
        <v>229</v>
      </c>
      <c r="E152" s="14" t="s">
        <v>214</v>
      </c>
      <c r="F152" s="14" t="s">
        <v>230</v>
      </c>
      <c r="G152" s="9">
        <v>2</v>
      </c>
    </row>
    <row r="153" spans="1:8" ht="20.100000000000001" customHeight="1">
      <c r="B153" s="9" t="s">
        <v>38</v>
      </c>
      <c r="C153" s="14" t="s">
        <v>211</v>
      </c>
      <c r="D153" s="14" t="s">
        <v>232</v>
      </c>
      <c r="E153" s="14" t="s">
        <v>214</v>
      </c>
      <c r="F153" s="14" t="s">
        <v>233</v>
      </c>
      <c r="G153" s="9">
        <v>1</v>
      </c>
    </row>
    <row r="154" spans="1:8" ht="20.100000000000001" customHeight="1">
      <c r="B154" s="9" t="s">
        <v>39</v>
      </c>
      <c r="C154" s="14" t="s">
        <v>211</v>
      </c>
      <c r="D154" s="14" t="s">
        <v>234</v>
      </c>
      <c r="E154" s="14" t="s">
        <v>214</v>
      </c>
      <c r="F154" s="14" t="s">
        <v>235</v>
      </c>
      <c r="G154" s="9">
        <v>2</v>
      </c>
    </row>
    <row r="155" spans="1:8" ht="20.100000000000001" customHeight="1">
      <c r="B155" s="9" t="s">
        <v>40</v>
      </c>
      <c r="C155" s="14" t="s">
        <v>211</v>
      </c>
      <c r="D155" s="14" t="s">
        <v>236</v>
      </c>
      <c r="E155" s="14" t="s">
        <v>214</v>
      </c>
      <c r="F155" s="14" t="s">
        <v>237</v>
      </c>
      <c r="G155" s="9">
        <v>1</v>
      </c>
    </row>
    <row r="156" spans="1:8" ht="20.100000000000001" customHeight="1">
      <c r="B156" s="9" t="s">
        <v>41</v>
      </c>
      <c r="C156" s="14" t="s">
        <v>211</v>
      </c>
      <c r="D156" s="14" t="s">
        <v>238</v>
      </c>
      <c r="E156" s="14" t="s">
        <v>214</v>
      </c>
      <c r="F156" s="14" t="s">
        <v>239</v>
      </c>
      <c r="G156" s="9">
        <v>2</v>
      </c>
    </row>
    <row r="157" spans="1:8" ht="20.100000000000001" customHeight="1">
      <c r="B157" s="9" t="s">
        <v>42</v>
      </c>
      <c r="C157" s="14" t="s">
        <v>211</v>
      </c>
      <c r="D157" s="14" t="s">
        <v>240</v>
      </c>
      <c r="E157" s="14" t="s">
        <v>214</v>
      </c>
      <c r="F157" s="14" t="s">
        <v>241</v>
      </c>
      <c r="G157" s="9">
        <v>3</v>
      </c>
    </row>
    <row r="158" spans="1:8" ht="9.9499999999999993" customHeight="1"/>
    <row r="159" spans="1:8" ht="24.95" customHeight="1">
      <c r="A159" s="13" t="s">
        <v>43</v>
      </c>
      <c r="B159" s="23" t="s">
        <v>29</v>
      </c>
      <c r="C159" s="56"/>
      <c r="D159" s="56"/>
      <c r="E159" s="56"/>
      <c r="F159" s="56"/>
      <c r="G159" s="56"/>
    </row>
    <row r="160" spans="1:8" ht="20.100000000000001" customHeight="1">
      <c r="B160" s="24"/>
      <c r="C160" s="24" t="s">
        <v>30</v>
      </c>
      <c r="D160" s="24" t="s">
        <v>31</v>
      </c>
      <c r="E160" s="24" t="s">
        <v>32</v>
      </c>
      <c r="F160" s="24" t="s">
        <v>33</v>
      </c>
      <c r="G160" s="24" t="s">
        <v>34</v>
      </c>
    </row>
    <row r="161" spans="1:8" ht="20.100000000000001" customHeight="1">
      <c r="B161" s="9" t="s">
        <v>36</v>
      </c>
      <c r="C161" s="14"/>
      <c r="D161" s="14"/>
      <c r="E161" s="15"/>
      <c r="F161" s="15"/>
      <c r="G161" s="15"/>
    </row>
    <row r="162" spans="1:8" ht="20.100000000000001" customHeight="1">
      <c r="B162" s="9" t="s">
        <v>37</v>
      </c>
      <c r="C162" s="14"/>
      <c r="D162" s="14"/>
      <c r="E162" s="14"/>
      <c r="F162" s="14"/>
      <c r="G162" s="9"/>
    </row>
    <row r="163" spans="1:8" ht="20.100000000000001" customHeight="1">
      <c r="B163" s="9" t="s">
        <v>38</v>
      </c>
      <c r="C163" s="14"/>
      <c r="D163" s="14"/>
      <c r="E163" s="14"/>
      <c r="F163" s="14"/>
      <c r="G163" s="9"/>
    </row>
    <row r="164" spans="1:8" ht="20.100000000000001" customHeight="1">
      <c r="B164" s="9" t="s">
        <v>39</v>
      </c>
      <c r="C164" s="14"/>
      <c r="D164" s="14"/>
      <c r="E164" s="14"/>
      <c r="F164" s="14"/>
      <c r="G164" s="9"/>
    </row>
    <row r="165" spans="1:8" ht="20.100000000000001" customHeight="1">
      <c r="B165" s="9" t="s">
        <v>40</v>
      </c>
      <c r="C165" s="14"/>
      <c r="D165" s="14"/>
      <c r="E165" s="14"/>
      <c r="F165" s="14"/>
      <c r="G165" s="9"/>
    </row>
    <row r="166" spans="1:8" ht="20.100000000000001" customHeight="1">
      <c r="B166" s="9" t="s">
        <v>41</v>
      </c>
      <c r="C166" s="14"/>
      <c r="D166" s="14"/>
      <c r="E166" s="14"/>
      <c r="F166" s="14"/>
      <c r="G166" s="9"/>
    </row>
    <row r="167" spans="1:8" ht="20.100000000000001" customHeight="1">
      <c r="B167" s="9" t="s">
        <v>42</v>
      </c>
      <c r="C167" s="14"/>
      <c r="D167" s="14"/>
      <c r="E167" s="14"/>
      <c r="F167" s="14"/>
      <c r="G167" s="9"/>
    </row>
    <row r="168" spans="1:8" ht="9.9499999999999993" customHeight="1"/>
    <row r="169" spans="1:8" ht="20.100000000000001" customHeight="1">
      <c r="A169" s="4" t="s">
        <v>26</v>
      </c>
      <c r="B169" s="12" t="s">
        <v>57</v>
      </c>
      <c r="H169" s="16"/>
    </row>
    <row r="170" spans="1:8" ht="20.100000000000001" customHeight="1">
      <c r="B170" s="24"/>
      <c r="C170" s="24" t="s">
        <v>30</v>
      </c>
      <c r="D170" s="24" t="s">
        <v>31</v>
      </c>
      <c r="E170" s="24" t="s">
        <v>45</v>
      </c>
      <c r="F170" s="24" t="s">
        <v>46</v>
      </c>
      <c r="G170" s="24" t="s">
        <v>34</v>
      </c>
      <c r="H170" s="25" t="s">
        <v>47</v>
      </c>
    </row>
    <row r="171" spans="1:8" ht="20.100000000000001" customHeight="1">
      <c r="B171" s="67"/>
      <c r="C171" s="14" t="s">
        <v>211</v>
      </c>
      <c r="D171" s="14" t="s">
        <v>238</v>
      </c>
      <c r="E171" s="14" t="s">
        <v>214</v>
      </c>
      <c r="F171" s="14" t="s">
        <v>239</v>
      </c>
      <c r="G171" s="9">
        <v>2</v>
      </c>
      <c r="H171" s="9"/>
    </row>
    <row r="172" spans="1:8" ht="20.100000000000001" customHeight="1">
      <c r="B172" s="67"/>
      <c r="C172" s="14" t="s">
        <v>211</v>
      </c>
      <c r="D172" s="14" t="s">
        <v>254</v>
      </c>
      <c r="E172" s="14" t="s">
        <v>214</v>
      </c>
      <c r="F172" s="14" t="s">
        <v>246</v>
      </c>
      <c r="G172" s="9">
        <v>3</v>
      </c>
      <c r="H172" s="9" t="s">
        <v>202</v>
      </c>
    </row>
  </sheetData>
  <sheetProtection selectLockedCells="1"/>
  <mergeCells count="23">
    <mergeCell ref="C149:G149"/>
    <mergeCell ref="C159:G159"/>
    <mergeCell ref="B171:B172"/>
    <mergeCell ref="C81:G81"/>
    <mergeCell ref="B93:B94"/>
    <mergeCell ref="C97:G97"/>
    <mergeCell ref="C107:G107"/>
    <mergeCell ref="B119:B120"/>
    <mergeCell ref="B65:B66"/>
    <mergeCell ref="B67:B68"/>
    <mergeCell ref="C71:G71"/>
    <mergeCell ref="C133:G133"/>
    <mergeCell ref="B145:B146"/>
    <mergeCell ref="C12:E12"/>
    <mergeCell ref="C123:G123"/>
    <mergeCell ref="C16:D16"/>
    <mergeCell ref="C43:G43"/>
    <mergeCell ref="C53:G53"/>
    <mergeCell ref="B2:F2"/>
    <mergeCell ref="C7:G7"/>
    <mergeCell ref="C9:E9"/>
    <mergeCell ref="C10:E10"/>
    <mergeCell ref="C11:E11"/>
  </mergeCells>
  <phoneticPr fontId="1"/>
  <dataValidations count="9">
    <dataValidation type="list" allowBlank="1" showInputMessage="1" showErrorMessage="1" sqref="D14" xr:uid="{00000000-0002-0000-0200-000000000000}">
      <formula1>"　,○"</formula1>
    </dataValidation>
    <dataValidation type="list" allowBlank="1" showInputMessage="1" showErrorMessage="1" sqref="C21:C25 C27:C32" xr:uid="{00000000-0002-0000-0200-000001000000}">
      <formula1>"0,1,2"</formula1>
    </dataValidation>
    <dataValidation type="list" allowBlank="1" showInputMessage="1" showErrorMessage="1" sqref="C16:D16" xr:uid="{00000000-0002-0000-0200-000002000000}">
      <formula1>"協力する,協力しない"</formula1>
    </dataValidation>
    <dataValidation type="list" allowBlank="1" showInputMessage="1" showErrorMessage="1" sqref="G73:G79 G161:G167 G83:G89 G99:G105 G119:G120 G125:G131 G145:G146 G151:G157 G93:G94 G109:G115 G135:G141 G171:G172" xr:uid="{00000000-0002-0000-0200-000003000000}">
      <formula1>"1,2,3"</formula1>
    </dataValidation>
    <dataValidation type="list" allowBlank="1" showInputMessage="1" showErrorMessage="1" sqref="G67:G68" xr:uid="{00000000-0002-0000-0200-000004000000}">
      <formula1>"5,6"</formula1>
    </dataValidation>
    <dataValidation type="list" allowBlank="1" showInputMessage="1" showErrorMessage="1" sqref="G65:G66" xr:uid="{00000000-0002-0000-0200-000005000000}">
      <formula1>"1,2,3,4"</formula1>
    </dataValidation>
    <dataValidation type="list" allowBlank="1" showInputMessage="1" showErrorMessage="1" sqref="G45:G51 G55:G61" xr:uid="{00000000-0002-0000-0200-000006000000}">
      <formula1>"1,2,3,4,5,6"</formula1>
    </dataValidation>
    <dataValidation type="list" allowBlank="1" showInputMessage="1" showErrorMessage="1" sqref="H45:H51 H55:H61 H65:H68" xr:uid="{00000000-0002-0000-0200-000007000000}">
      <formula1>"男,女"</formula1>
    </dataValidation>
    <dataValidation type="list" allowBlank="1" showInputMessage="1" showErrorMessage="1" sqref="H171:H172 I65:I68 H93:H94 H119:H120 H145:H146 D15" xr:uid="{00000000-0002-0000-0200-000008000000}">
      <formula1>"○"</formula1>
    </dataValidation>
  </dataValidations>
  <pageMargins left="0.70866141732283472" right="0.70866141732283472" top="0.74803149606299213" bottom="0.74803149606299213" header="0.31496062992125984" footer="0.31496062992125984"/>
  <pageSetup paperSize="9" scale="92" fitToHeight="0" orientation="portrait" r:id="rId1"/>
  <rowBreaks count="5" manualBreakCount="5">
    <brk id="40" max="16383" man="1"/>
    <brk id="69" max="16383" man="1"/>
    <brk id="95" max="16383" man="1"/>
    <brk id="121" max="16383" man="1"/>
    <brk id="147"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申込シート</vt:lpstr>
      <vt:lpstr>リストシート</vt:lpstr>
      <vt:lpstr>申込シート (見本)</vt:lpstr>
      <vt:lpstr>申込シート!Print_Titles</vt:lpstr>
      <vt:lpstr>'申込シート (見本)'!Print_Titles</vt:lpstr>
      <vt:lpstr>団体名</vt:lpstr>
    </vt:vector>
  </TitlesOfParts>
  <Company>(有)橋市武道具センター</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宮川　一彦</dc:creator>
  <cp:lastModifiedBy>Koju</cp:lastModifiedBy>
  <cp:revision/>
  <dcterms:created xsi:type="dcterms:W3CDTF">2005-04-05T18:45:23Z</dcterms:created>
  <dcterms:modified xsi:type="dcterms:W3CDTF">2022-07-13T21:14:31Z</dcterms:modified>
</cp:coreProperties>
</file>